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Dropbox\MyProjects\astoolkit\models\data\lfeTS24\"/>
    </mc:Choice>
  </mc:AlternateContent>
  <xr:revisionPtr revIDLastSave="0" documentId="13_ncr:1_{3B254C3F-E932-4FEF-BDC2-8D95C3D1C979}" xr6:coauthVersionLast="47" xr6:coauthVersionMax="47" xr10:uidLastSave="{00000000-0000-0000-0000-000000000000}"/>
  <bookViews>
    <workbookView xWindow="-110" yWindow="-110" windowWidth="19420" windowHeight="10300" tabRatio="851" activeTab="5" xr2:uid="{00000000-000D-0000-FFFF-FFFF00000000}"/>
  </bookViews>
  <sheets>
    <sheet name="Data" sheetId="2" r:id="rId1"/>
    <sheet name="Genes" sheetId="1" r:id="rId2"/>
    <sheet name="EC Number" sheetId="4" r:id="rId3"/>
    <sheet name="Compounds" sheetId="6" r:id="rId4"/>
    <sheet name="Enzymes" sheetId="7" r:id="rId5"/>
    <sheet name="Reactions" sheetId="5" r:id="rId6"/>
  </sheets>
  <definedNames>
    <definedName name="_xlnm._FilterDatabase" localSheetId="3" hidden="1">Compounds!$A$1:$B$830</definedName>
    <definedName name="_xlnm.Extract" localSheetId="3">Compounds!$C:$G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M497" i="5" s="1"/>
  <c r="L498" i="5"/>
  <c r="L499" i="5"/>
  <c r="L500" i="5"/>
  <c r="L501" i="5"/>
  <c r="L502" i="5"/>
  <c r="L503" i="5"/>
  <c r="L504" i="5"/>
  <c r="L505" i="5"/>
  <c r="M505" i="5" s="1"/>
  <c r="L506" i="5"/>
  <c r="L507" i="5"/>
  <c r="L508" i="5"/>
  <c r="L509" i="5"/>
  <c r="L510" i="5"/>
  <c r="L511" i="5"/>
  <c r="L512" i="5"/>
  <c r="L513" i="5"/>
  <c r="M513" i="5" s="1"/>
  <c r="L514" i="5"/>
  <c r="L515" i="5"/>
  <c r="L516" i="5"/>
  <c r="L517" i="5"/>
  <c r="L518" i="5"/>
  <c r="L519" i="5"/>
  <c r="L520" i="5"/>
  <c r="L521" i="5"/>
  <c r="M521" i="5" s="1"/>
  <c r="L522" i="5"/>
  <c r="L523" i="5"/>
  <c r="L524" i="5"/>
  <c r="L525" i="5"/>
  <c r="L526" i="5"/>
  <c r="L527" i="5"/>
  <c r="L528" i="5"/>
  <c r="L529" i="5"/>
  <c r="M529" i="5" s="1"/>
  <c r="L530" i="5"/>
  <c r="L531" i="5"/>
  <c r="L532" i="5"/>
  <c r="L533" i="5"/>
  <c r="L534" i="5"/>
  <c r="L535" i="5"/>
  <c r="L536" i="5"/>
  <c r="L537" i="5"/>
  <c r="M537" i="5" s="1"/>
  <c r="L538" i="5"/>
  <c r="L539" i="5"/>
  <c r="L540" i="5"/>
  <c r="L541" i="5"/>
  <c r="L542" i="5"/>
  <c r="L543" i="5"/>
  <c r="L544" i="5"/>
  <c r="L545" i="5"/>
  <c r="M545" i="5" s="1"/>
  <c r="L546" i="5"/>
  <c r="L547" i="5"/>
  <c r="L548" i="5"/>
  <c r="L549" i="5"/>
  <c r="L550" i="5"/>
  <c r="L551" i="5"/>
  <c r="L552" i="5"/>
  <c r="L553" i="5"/>
  <c r="M553" i="5" s="1"/>
  <c r="L554" i="5"/>
  <c r="L555" i="5"/>
  <c r="L556" i="5"/>
  <c r="L557" i="5"/>
  <c r="L558" i="5"/>
  <c r="L559" i="5"/>
  <c r="L560" i="5"/>
  <c r="L561" i="5"/>
  <c r="M561" i="5" s="1"/>
  <c r="L562" i="5"/>
  <c r="L563" i="5"/>
  <c r="L564" i="5"/>
  <c r="L565" i="5"/>
  <c r="L566" i="5"/>
  <c r="L567" i="5"/>
  <c r="L568" i="5"/>
  <c r="L569" i="5"/>
  <c r="M569" i="5" s="1"/>
  <c r="L570" i="5"/>
  <c r="L571" i="5"/>
  <c r="L572" i="5"/>
  <c r="L573" i="5"/>
  <c r="L574" i="5"/>
  <c r="L575" i="5"/>
  <c r="L576" i="5"/>
  <c r="L577" i="5"/>
  <c r="M577" i="5" s="1"/>
  <c r="L578" i="5"/>
  <c r="L579" i="5"/>
  <c r="L580" i="5"/>
  <c r="L581" i="5"/>
  <c r="L582" i="5"/>
  <c r="L583" i="5"/>
  <c r="L584" i="5"/>
  <c r="L585" i="5"/>
  <c r="M585" i="5" s="1"/>
  <c r="L586" i="5"/>
  <c r="L587" i="5"/>
  <c r="L588" i="5"/>
  <c r="L589" i="5"/>
  <c r="L590" i="5"/>
  <c r="L591" i="5"/>
  <c r="L592" i="5"/>
  <c r="L593" i="5"/>
  <c r="M593" i="5" s="1"/>
  <c r="L594" i="5"/>
  <c r="L595" i="5"/>
  <c r="L596" i="5"/>
  <c r="L597" i="5"/>
  <c r="L598" i="5"/>
  <c r="L599" i="5"/>
  <c r="L600" i="5"/>
  <c r="L601" i="5"/>
  <c r="M601" i="5" s="1"/>
  <c r="L602" i="5"/>
  <c r="L603" i="5"/>
  <c r="L604" i="5"/>
  <c r="L605" i="5"/>
  <c r="L606" i="5"/>
  <c r="L607" i="5"/>
  <c r="L608" i="5"/>
  <c r="L609" i="5"/>
  <c r="M609" i="5" s="1"/>
  <c r="L610" i="5"/>
  <c r="L611" i="5"/>
  <c r="L612" i="5"/>
  <c r="L613" i="5"/>
  <c r="L614" i="5"/>
  <c r="L615" i="5"/>
  <c r="L616" i="5"/>
  <c r="L617" i="5"/>
  <c r="M617" i="5" s="1"/>
  <c r="L618" i="5"/>
  <c r="L619" i="5"/>
  <c r="L620" i="5"/>
  <c r="L621" i="5"/>
  <c r="L622" i="5"/>
  <c r="L623" i="5"/>
  <c r="L624" i="5"/>
  <c r="L625" i="5"/>
  <c r="M625" i="5" s="1"/>
  <c r="L626" i="5"/>
  <c r="L627" i="5"/>
  <c r="L628" i="5"/>
  <c r="L629" i="5"/>
  <c r="L630" i="5"/>
  <c r="L631" i="5"/>
  <c r="L632" i="5"/>
  <c r="L633" i="5"/>
  <c r="M633" i="5" s="1"/>
  <c r="L634" i="5"/>
  <c r="L635" i="5"/>
  <c r="L636" i="5"/>
  <c r="L637" i="5"/>
  <c r="L638" i="5"/>
  <c r="L639" i="5"/>
  <c r="L640" i="5"/>
  <c r="L641" i="5"/>
  <c r="M641" i="5" s="1"/>
  <c r="L642" i="5"/>
  <c r="L643" i="5"/>
  <c r="L644" i="5"/>
  <c r="L645" i="5"/>
  <c r="L646" i="5"/>
  <c r="L647" i="5"/>
  <c r="L648" i="5"/>
  <c r="L649" i="5"/>
  <c r="M649" i="5" s="1"/>
  <c r="L650" i="5"/>
  <c r="L651" i="5"/>
  <c r="L652" i="5"/>
  <c r="L653" i="5"/>
  <c r="L654" i="5"/>
  <c r="L655" i="5"/>
  <c r="L656" i="5"/>
  <c r="L657" i="5"/>
  <c r="M657" i="5" s="1"/>
  <c r="L658" i="5"/>
  <c r="L659" i="5"/>
  <c r="L660" i="5"/>
  <c r="L661" i="5"/>
  <c r="L662" i="5"/>
  <c r="L663" i="5"/>
  <c r="L664" i="5"/>
  <c r="L665" i="5"/>
  <c r="M665" i="5" s="1"/>
  <c r="L666" i="5"/>
  <c r="L667" i="5"/>
  <c r="L668" i="5"/>
  <c r="L669" i="5"/>
  <c r="L670" i="5"/>
  <c r="L671" i="5"/>
  <c r="L672" i="5"/>
  <c r="L673" i="5"/>
  <c r="M673" i="5" s="1"/>
  <c r="L674" i="5"/>
  <c r="L675" i="5"/>
  <c r="L676" i="5"/>
  <c r="L677" i="5"/>
  <c r="L678" i="5"/>
  <c r="L679" i="5"/>
  <c r="L680" i="5"/>
  <c r="L681" i="5"/>
  <c r="M681" i="5" s="1"/>
  <c r="L682" i="5"/>
  <c r="L683" i="5"/>
  <c r="L684" i="5"/>
  <c r="L685" i="5"/>
  <c r="L686" i="5"/>
  <c r="L687" i="5"/>
  <c r="L688" i="5"/>
  <c r="L689" i="5"/>
  <c r="M689" i="5" s="1"/>
  <c r="L690" i="5"/>
  <c r="L691" i="5"/>
  <c r="L692" i="5"/>
  <c r="L693" i="5"/>
  <c r="L694" i="5"/>
  <c r="L695" i="5"/>
  <c r="L696" i="5"/>
  <c r="L697" i="5"/>
  <c r="M697" i="5" s="1"/>
  <c r="L698" i="5"/>
  <c r="L699" i="5"/>
  <c r="L700" i="5"/>
  <c r="L701" i="5"/>
  <c r="L702" i="5"/>
  <c r="L703" i="5"/>
  <c r="L704" i="5"/>
  <c r="L705" i="5"/>
  <c r="M705" i="5" s="1"/>
  <c r="L706" i="5"/>
  <c r="L707" i="5"/>
  <c r="L708" i="5"/>
  <c r="L709" i="5"/>
  <c r="L710" i="5"/>
  <c r="L711" i="5"/>
  <c r="L712" i="5"/>
  <c r="L713" i="5"/>
  <c r="M713" i="5" s="1"/>
  <c r="L714" i="5"/>
  <c r="L715" i="5"/>
  <c r="L716" i="5"/>
  <c r="L717" i="5"/>
  <c r="L718" i="5"/>
  <c r="L719" i="5"/>
  <c r="L720" i="5"/>
  <c r="L721" i="5"/>
  <c r="M721" i="5" s="1"/>
  <c r="L722" i="5"/>
  <c r="L723" i="5"/>
  <c r="L724" i="5"/>
  <c r="L725" i="5"/>
  <c r="L726" i="5"/>
  <c r="L727" i="5"/>
  <c r="L728" i="5"/>
  <c r="L729" i="5"/>
  <c r="M729" i="5" s="1"/>
  <c r="L730" i="5"/>
  <c r="L731" i="5"/>
  <c r="L732" i="5"/>
  <c r="L733" i="5"/>
  <c r="L734" i="5"/>
  <c r="L735" i="5"/>
  <c r="L736" i="5"/>
  <c r="L737" i="5"/>
  <c r="M737" i="5" s="1"/>
  <c r="L738" i="5"/>
  <c r="L739" i="5"/>
  <c r="L740" i="5"/>
  <c r="L741" i="5"/>
  <c r="L742" i="5"/>
  <c r="L743" i="5"/>
  <c r="L744" i="5"/>
  <c r="L745" i="5"/>
  <c r="M745" i="5" s="1"/>
  <c r="L746" i="5"/>
  <c r="L747" i="5"/>
  <c r="L748" i="5"/>
  <c r="L749" i="5"/>
  <c r="L750" i="5"/>
  <c r="L751" i="5"/>
  <c r="L752" i="5"/>
  <c r="L753" i="5"/>
  <c r="M753" i="5" s="1"/>
  <c r="L754" i="5"/>
  <c r="L755" i="5"/>
  <c r="L756" i="5"/>
  <c r="L757" i="5"/>
  <c r="L758" i="5"/>
  <c r="L759" i="5"/>
  <c r="L760" i="5"/>
  <c r="L761" i="5"/>
  <c r="M761" i="5" s="1"/>
  <c r="L762" i="5"/>
  <c r="L763" i="5"/>
  <c r="L764" i="5"/>
  <c r="L765" i="5"/>
  <c r="L766" i="5"/>
  <c r="L767" i="5"/>
  <c r="L768" i="5"/>
  <c r="L769" i="5"/>
  <c r="M769" i="5" s="1"/>
  <c r="L770" i="5"/>
  <c r="L771" i="5"/>
  <c r="L772" i="5"/>
  <c r="L773" i="5"/>
  <c r="L774" i="5"/>
  <c r="L775" i="5"/>
  <c r="L776" i="5"/>
  <c r="L777" i="5"/>
  <c r="M777" i="5" s="1"/>
  <c r="L778" i="5"/>
  <c r="L779" i="5"/>
  <c r="L780" i="5"/>
  <c r="L781" i="5"/>
  <c r="L782" i="5"/>
  <c r="L783" i="5"/>
  <c r="L784" i="5"/>
  <c r="L785" i="5"/>
  <c r="M785" i="5" s="1"/>
  <c r="L786" i="5"/>
  <c r="L787" i="5"/>
  <c r="L788" i="5"/>
  <c r="L789" i="5"/>
  <c r="L790" i="5"/>
  <c r="L791" i="5"/>
  <c r="L792" i="5"/>
  <c r="L793" i="5"/>
  <c r="M793" i="5" s="1"/>
  <c r="L794" i="5"/>
  <c r="L795" i="5"/>
  <c r="L796" i="5"/>
  <c r="L797" i="5"/>
  <c r="L798" i="5"/>
  <c r="L799" i="5"/>
  <c r="L800" i="5"/>
  <c r="L801" i="5"/>
  <c r="M801" i="5" s="1"/>
  <c r="L802" i="5"/>
  <c r="L803" i="5"/>
  <c r="L804" i="5"/>
  <c r="L805" i="5"/>
  <c r="L806" i="5"/>
  <c r="L807" i="5"/>
  <c r="L808" i="5"/>
  <c r="L809" i="5"/>
  <c r="M809" i="5" s="1"/>
  <c r="L810" i="5"/>
  <c r="L811" i="5"/>
  <c r="L812" i="5"/>
  <c r="L813" i="5"/>
  <c r="L814" i="5"/>
  <c r="L815" i="5"/>
  <c r="L816" i="5"/>
  <c r="L817" i="5"/>
  <c r="M817" i="5" s="1"/>
  <c r="L818" i="5"/>
  <c r="L819" i="5"/>
  <c r="L820" i="5"/>
  <c r="L821" i="5"/>
  <c r="L822" i="5"/>
  <c r="L823" i="5"/>
  <c r="L824" i="5"/>
  <c r="L825" i="5"/>
  <c r="M825" i="5" s="1"/>
  <c r="L826" i="5"/>
  <c r="L827" i="5"/>
  <c r="L828" i="5"/>
  <c r="L829" i="5"/>
  <c r="L830" i="5"/>
  <c r="L831" i="5"/>
  <c r="L832" i="5"/>
  <c r="L833" i="5"/>
  <c r="M833" i="5" s="1"/>
  <c r="L834" i="5"/>
  <c r="L835" i="5"/>
  <c r="L836" i="5"/>
  <c r="L837" i="5"/>
  <c r="L838" i="5"/>
  <c r="L839" i="5"/>
  <c r="L840" i="5"/>
  <c r="L841" i="5"/>
  <c r="M841" i="5" s="1"/>
  <c r="L842" i="5"/>
  <c r="L843" i="5"/>
  <c r="L844" i="5"/>
  <c r="L845" i="5"/>
  <c r="L846" i="5"/>
  <c r="L847" i="5"/>
  <c r="L848" i="5"/>
  <c r="L849" i="5"/>
  <c r="M849" i="5" s="1"/>
  <c r="L850" i="5"/>
  <c r="L851" i="5"/>
  <c r="L852" i="5"/>
  <c r="L853" i="5"/>
  <c r="L854" i="5"/>
  <c r="L2" i="5"/>
  <c r="M854" i="5"/>
  <c r="M853" i="5"/>
  <c r="M852" i="5"/>
  <c r="M851" i="5"/>
  <c r="M850" i="5"/>
  <c r="M848" i="5"/>
  <c r="M847" i="5"/>
  <c r="M846" i="5"/>
  <c r="M845" i="5"/>
  <c r="M844" i="5"/>
  <c r="M843" i="5"/>
  <c r="M842" i="5"/>
  <c r="M840" i="5"/>
  <c r="M839" i="5"/>
  <c r="M838" i="5"/>
  <c r="M837" i="5"/>
  <c r="M836" i="5"/>
  <c r="M835" i="5"/>
  <c r="M834" i="5"/>
  <c r="M832" i="5"/>
  <c r="M831" i="5"/>
  <c r="M830" i="5"/>
  <c r="M829" i="5"/>
  <c r="M828" i="5"/>
  <c r="M827" i="5"/>
  <c r="M826" i="5"/>
  <c r="M824" i="5"/>
  <c r="M823" i="5"/>
  <c r="M822" i="5"/>
  <c r="M821" i="5"/>
  <c r="M820" i="5"/>
  <c r="M819" i="5"/>
  <c r="M818" i="5"/>
  <c r="M816" i="5"/>
  <c r="M815" i="5"/>
  <c r="M814" i="5"/>
  <c r="M813" i="5"/>
  <c r="M812" i="5"/>
  <c r="M811" i="5"/>
  <c r="M810" i="5"/>
  <c r="M808" i="5"/>
  <c r="M807" i="5"/>
  <c r="M806" i="5"/>
  <c r="M805" i="5"/>
  <c r="M804" i="5"/>
  <c r="M803" i="5"/>
  <c r="M802" i="5"/>
  <c r="M800" i="5"/>
  <c r="M799" i="5"/>
  <c r="M798" i="5"/>
  <c r="M797" i="5"/>
  <c r="M796" i="5"/>
  <c r="M795" i="5"/>
  <c r="M794" i="5"/>
  <c r="M792" i="5"/>
  <c r="M791" i="5"/>
  <c r="M790" i="5"/>
  <c r="M789" i="5"/>
  <c r="M788" i="5"/>
  <c r="M787" i="5"/>
  <c r="M786" i="5"/>
  <c r="M784" i="5"/>
  <c r="M783" i="5"/>
  <c r="M782" i="5"/>
  <c r="M781" i="5"/>
  <c r="M780" i="5"/>
  <c r="M779" i="5"/>
  <c r="M778" i="5"/>
  <c r="M776" i="5"/>
  <c r="M775" i="5"/>
  <c r="M774" i="5"/>
  <c r="M773" i="5"/>
  <c r="M772" i="5"/>
  <c r="M771" i="5"/>
  <c r="M770" i="5"/>
  <c r="M768" i="5"/>
  <c r="M767" i="5"/>
  <c r="M766" i="5"/>
  <c r="M765" i="5"/>
  <c r="M764" i="5"/>
  <c r="M763" i="5"/>
  <c r="M762" i="5"/>
  <c r="M760" i="5"/>
  <c r="M759" i="5"/>
  <c r="M758" i="5"/>
  <c r="M757" i="5"/>
  <c r="M756" i="5"/>
  <c r="M755" i="5"/>
  <c r="M754" i="5"/>
  <c r="M752" i="5"/>
  <c r="M751" i="5"/>
  <c r="M750" i="5"/>
  <c r="M749" i="5"/>
  <c r="M748" i="5"/>
  <c r="M747" i="5"/>
  <c r="M746" i="5"/>
  <c r="M744" i="5"/>
  <c r="M743" i="5"/>
  <c r="M742" i="5"/>
  <c r="M741" i="5"/>
  <c r="M740" i="5"/>
  <c r="M739" i="5"/>
  <c r="M738" i="5"/>
  <c r="M736" i="5"/>
  <c r="M735" i="5"/>
  <c r="M734" i="5"/>
  <c r="M733" i="5"/>
  <c r="M732" i="5"/>
  <c r="M731" i="5"/>
  <c r="M730" i="5"/>
  <c r="M728" i="5"/>
  <c r="M727" i="5"/>
  <c r="M726" i="5"/>
  <c r="M725" i="5"/>
  <c r="M724" i="5"/>
  <c r="M723" i="5"/>
  <c r="M722" i="5"/>
  <c r="M720" i="5"/>
  <c r="M719" i="5"/>
  <c r="M718" i="5"/>
  <c r="M717" i="5"/>
  <c r="M716" i="5"/>
  <c r="M715" i="5"/>
  <c r="M714" i="5"/>
  <c r="M712" i="5"/>
  <c r="M711" i="5"/>
  <c r="M710" i="5"/>
  <c r="M709" i="5"/>
  <c r="M708" i="5"/>
  <c r="M707" i="5"/>
  <c r="M706" i="5"/>
  <c r="M704" i="5"/>
  <c r="M703" i="5"/>
  <c r="M702" i="5"/>
  <c r="M701" i="5"/>
  <c r="M700" i="5"/>
  <c r="M699" i="5"/>
  <c r="M698" i="5"/>
  <c r="M696" i="5"/>
  <c r="M695" i="5"/>
  <c r="M694" i="5"/>
  <c r="M693" i="5"/>
  <c r="M692" i="5"/>
  <c r="M691" i="5"/>
  <c r="M690" i="5"/>
  <c r="M688" i="5"/>
  <c r="M687" i="5"/>
  <c r="M686" i="5"/>
  <c r="M685" i="5"/>
  <c r="M684" i="5"/>
  <c r="M683" i="5"/>
  <c r="M682" i="5"/>
  <c r="M680" i="5"/>
  <c r="M679" i="5"/>
  <c r="M678" i="5"/>
  <c r="M677" i="5"/>
  <c r="M676" i="5"/>
  <c r="M675" i="5"/>
  <c r="M674" i="5"/>
  <c r="M672" i="5"/>
  <c r="M671" i="5"/>
  <c r="M670" i="5"/>
  <c r="M669" i="5"/>
  <c r="M668" i="5"/>
  <c r="M667" i="5"/>
  <c r="M666" i="5"/>
  <c r="M664" i="5"/>
  <c r="M663" i="5"/>
  <c r="M662" i="5"/>
  <c r="M661" i="5"/>
  <c r="M660" i="5"/>
  <c r="M659" i="5"/>
  <c r="M658" i="5"/>
  <c r="M656" i="5"/>
  <c r="M655" i="5"/>
  <c r="M654" i="5"/>
  <c r="M653" i="5"/>
  <c r="M652" i="5"/>
  <c r="M651" i="5"/>
  <c r="M650" i="5"/>
  <c r="M648" i="5"/>
  <c r="M647" i="5"/>
  <c r="M646" i="5"/>
  <c r="M645" i="5"/>
  <c r="M644" i="5"/>
  <c r="M643" i="5"/>
  <c r="M642" i="5"/>
  <c r="M640" i="5"/>
  <c r="M639" i="5"/>
  <c r="M638" i="5"/>
  <c r="M637" i="5"/>
  <c r="M636" i="5"/>
  <c r="M635" i="5"/>
  <c r="M634" i="5"/>
  <c r="M632" i="5"/>
  <c r="M631" i="5"/>
  <c r="M630" i="5"/>
  <c r="M629" i="5"/>
  <c r="M628" i="5"/>
  <c r="M627" i="5"/>
  <c r="M626" i="5"/>
  <c r="M624" i="5"/>
  <c r="M623" i="5"/>
  <c r="M622" i="5"/>
  <c r="M621" i="5"/>
  <c r="M620" i="5"/>
  <c r="M619" i="5"/>
  <c r="M618" i="5"/>
  <c r="M616" i="5"/>
  <c r="M615" i="5"/>
  <c r="M614" i="5"/>
  <c r="M613" i="5"/>
  <c r="M612" i="5"/>
  <c r="M611" i="5"/>
  <c r="M610" i="5"/>
  <c r="M608" i="5"/>
  <c r="M607" i="5"/>
  <c r="M606" i="5"/>
  <c r="M605" i="5"/>
  <c r="M604" i="5"/>
  <c r="M603" i="5"/>
  <c r="M602" i="5"/>
  <c r="M600" i="5"/>
  <c r="M599" i="5"/>
  <c r="M598" i="5"/>
  <c r="M597" i="5"/>
  <c r="M596" i="5"/>
  <c r="M595" i="5"/>
  <c r="M594" i="5"/>
  <c r="M592" i="5"/>
  <c r="M591" i="5"/>
  <c r="M590" i="5"/>
  <c r="M589" i="5"/>
  <c r="M588" i="5"/>
  <c r="M587" i="5"/>
  <c r="M586" i="5"/>
  <c r="M584" i="5"/>
  <c r="M583" i="5"/>
  <c r="M582" i="5"/>
  <c r="M581" i="5"/>
  <c r="M580" i="5"/>
  <c r="M579" i="5"/>
  <c r="M578" i="5"/>
  <c r="M576" i="5"/>
  <c r="M575" i="5"/>
  <c r="M574" i="5"/>
  <c r="M573" i="5"/>
  <c r="M572" i="5"/>
  <c r="M571" i="5"/>
  <c r="M570" i="5"/>
  <c r="M568" i="5"/>
  <c r="M567" i="5"/>
  <c r="M566" i="5"/>
  <c r="M565" i="5"/>
  <c r="M564" i="5"/>
  <c r="M563" i="5"/>
  <c r="M562" i="5"/>
  <c r="M560" i="5"/>
  <c r="M559" i="5"/>
  <c r="M558" i="5"/>
  <c r="M557" i="5"/>
  <c r="M556" i="5"/>
  <c r="M555" i="5"/>
  <c r="M554" i="5"/>
  <c r="M552" i="5"/>
  <c r="M551" i="5"/>
  <c r="M550" i="5"/>
  <c r="M549" i="5"/>
  <c r="M548" i="5"/>
  <c r="M547" i="5"/>
  <c r="M546" i="5"/>
  <c r="M544" i="5"/>
  <c r="M543" i="5"/>
  <c r="M542" i="5"/>
  <c r="M541" i="5"/>
  <c r="M540" i="5"/>
  <c r="M539" i="5"/>
  <c r="M538" i="5"/>
  <c r="M536" i="5"/>
  <c r="M535" i="5"/>
  <c r="M534" i="5"/>
  <c r="M533" i="5"/>
  <c r="M532" i="5"/>
  <c r="M531" i="5"/>
  <c r="M530" i="5"/>
  <c r="M528" i="5"/>
  <c r="M527" i="5"/>
  <c r="M526" i="5"/>
  <c r="M525" i="5"/>
  <c r="M524" i="5"/>
  <c r="M523" i="5"/>
  <c r="M522" i="5"/>
  <c r="M520" i="5"/>
  <c r="M519" i="5"/>
  <c r="M518" i="5"/>
  <c r="M517" i="5"/>
  <c r="M516" i="5"/>
  <c r="M515" i="5"/>
  <c r="M514" i="5"/>
  <c r="M512" i="5"/>
  <c r="M511" i="5"/>
  <c r="M510" i="5"/>
  <c r="M509" i="5"/>
  <c r="M508" i="5"/>
  <c r="M507" i="5"/>
  <c r="M506" i="5"/>
  <c r="M504" i="5"/>
  <c r="M503" i="5"/>
  <c r="M502" i="5"/>
  <c r="M501" i="5"/>
  <c r="M500" i="5"/>
  <c r="M499" i="5"/>
  <c r="M498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1" i="5"/>
  <c r="M10" i="5"/>
  <c r="M9" i="5"/>
  <c r="M8" i="5"/>
  <c r="M7" i="5"/>
  <c r="M6" i="5"/>
  <c r="M5" i="5"/>
  <c r="M4" i="5"/>
  <c r="M3" i="5"/>
  <c r="M2" i="5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2" i="7"/>
  <c r="C262" i="6"/>
  <c r="C218" i="6"/>
  <c r="C145" i="6"/>
  <c r="C133" i="6"/>
  <c r="C131" i="6"/>
  <c r="C121" i="6"/>
  <c r="C81" i="6"/>
  <c r="C78" i="6"/>
  <c r="C77" i="6"/>
  <c r="C72" i="6"/>
  <c r="C64" i="6"/>
  <c r="C63" i="6"/>
  <c r="C50" i="6"/>
  <c r="C48" i="6"/>
  <c r="C42" i="6"/>
  <c r="C38" i="6"/>
  <c r="C32" i="6"/>
  <c r="C26" i="6"/>
  <c r="C15" i="6"/>
  <c r="C12" i="6"/>
  <c r="C3" i="6"/>
  <c r="C4" i="6"/>
  <c r="C5" i="6"/>
  <c r="C6" i="6"/>
  <c r="C7" i="6"/>
  <c r="C8" i="6"/>
  <c r="C9" i="6"/>
  <c r="C2" i="6"/>
  <c r="C10" i="6"/>
  <c r="C11" i="6"/>
  <c r="C13" i="6"/>
  <c r="C14" i="6"/>
  <c r="C16" i="6"/>
  <c r="C17" i="6"/>
  <c r="C18" i="6"/>
  <c r="C19" i="6"/>
  <c r="C20" i="6"/>
  <c r="C21" i="6"/>
  <c r="C22" i="6"/>
  <c r="C23" i="6"/>
  <c r="C24" i="6"/>
  <c r="C25" i="6"/>
  <c r="C27" i="6"/>
  <c r="C28" i="6"/>
  <c r="C29" i="6"/>
  <c r="C30" i="6"/>
  <c r="C31" i="6"/>
  <c r="C33" i="6"/>
  <c r="C34" i="6"/>
  <c r="C35" i="6"/>
  <c r="C36" i="6"/>
  <c r="C37" i="6"/>
  <c r="C39" i="6"/>
  <c r="C40" i="6"/>
  <c r="C41" i="6"/>
  <c r="C43" i="6"/>
  <c r="C44" i="6"/>
  <c r="C45" i="6"/>
  <c r="C46" i="6"/>
  <c r="C47" i="6"/>
  <c r="C49" i="6"/>
  <c r="C51" i="6"/>
  <c r="C52" i="6"/>
  <c r="C53" i="6"/>
  <c r="C54" i="6"/>
  <c r="C55" i="6"/>
  <c r="C56" i="6"/>
  <c r="C57" i="6"/>
  <c r="C58" i="6"/>
  <c r="C59" i="6"/>
  <c r="C60" i="6"/>
  <c r="C61" i="6"/>
  <c r="C62" i="6"/>
  <c r="C65" i="6"/>
  <c r="C66" i="6"/>
  <c r="C67" i="6"/>
  <c r="C68" i="6"/>
  <c r="C69" i="6"/>
  <c r="C70" i="6"/>
  <c r="C71" i="6"/>
  <c r="C73" i="6"/>
  <c r="C74" i="6"/>
  <c r="C75" i="6"/>
  <c r="C76" i="6"/>
  <c r="C79" i="6"/>
  <c r="C80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2" i="6"/>
  <c r="C123" i="6"/>
  <c r="C124" i="6"/>
  <c r="C125" i="6"/>
  <c r="C126" i="6"/>
  <c r="C127" i="6"/>
  <c r="C128" i="6"/>
  <c r="C129" i="6"/>
  <c r="C130" i="6"/>
  <c r="C132" i="6"/>
  <c r="C134" i="6"/>
  <c r="C135" i="6"/>
  <c r="C136" i="6"/>
  <c r="C137" i="6"/>
  <c r="C138" i="6"/>
  <c r="C139" i="6"/>
  <c r="C140" i="6"/>
  <c r="C141" i="6"/>
  <c r="C142" i="6"/>
  <c r="C143" i="6"/>
  <c r="C144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H174" i="7" l="1"/>
  <c r="H182" i="7"/>
  <c r="H250" i="7"/>
  <c r="H265" i="7"/>
  <c r="G19" i="7"/>
  <c r="G35" i="7"/>
  <c r="G104" i="7"/>
  <c r="G112" i="7"/>
  <c r="G155" i="7"/>
  <c r="G168" i="7"/>
  <c r="G234" i="7"/>
  <c r="F303" i="7"/>
  <c r="F302" i="7"/>
  <c r="F301" i="7"/>
  <c r="F300" i="7"/>
  <c r="F299" i="7"/>
  <c r="F298" i="7"/>
  <c r="G298" i="7" s="1"/>
  <c r="F297" i="7"/>
  <c r="F296" i="7"/>
  <c r="F295" i="7"/>
  <c r="F294" i="7"/>
  <c r="H294" i="7" s="1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G231" i="7" s="1"/>
  <c r="F230" i="7"/>
  <c r="F229" i="7"/>
  <c r="F228" i="7"/>
  <c r="F227" i="7"/>
  <c r="F226" i="7"/>
  <c r="G226" i="7" s="1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G211" i="7" s="1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48" i="7"/>
  <c r="F169" i="7"/>
  <c r="F168" i="7"/>
  <c r="F167" i="7"/>
  <c r="F166" i="7"/>
  <c r="F165" i="7"/>
  <c r="F164" i="7"/>
  <c r="F163" i="7"/>
  <c r="F162" i="7"/>
  <c r="F161" i="7"/>
  <c r="F160" i="7"/>
  <c r="F159" i="7"/>
  <c r="H159" i="7" s="1"/>
  <c r="F158" i="7"/>
  <c r="F157" i="7"/>
  <c r="F156" i="7"/>
  <c r="F155" i="7"/>
  <c r="F154" i="7"/>
  <c r="F153" i="7"/>
  <c r="F152" i="7"/>
  <c r="G152" i="7" s="1"/>
  <c r="F151" i="7"/>
  <c r="F150" i="7"/>
  <c r="F149" i="7"/>
  <c r="F148" i="7"/>
  <c r="F147" i="7"/>
  <c r="F146" i="7"/>
  <c r="F145" i="7"/>
  <c r="F144" i="7"/>
  <c r="G144" i="7" s="1"/>
  <c r="F143" i="7"/>
  <c r="F142" i="7"/>
  <c r="F141" i="7"/>
  <c r="F140" i="7"/>
  <c r="F139" i="7"/>
  <c r="F138" i="7"/>
  <c r="F137" i="7"/>
  <c r="F136" i="7"/>
  <c r="F135" i="7"/>
  <c r="G135" i="7" s="1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H105" i="7" s="1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G88" i="7" s="1"/>
  <c r="F87" i="7"/>
  <c r="F86" i="7"/>
  <c r="F85" i="7"/>
  <c r="F84" i="7"/>
  <c r="F83" i="7"/>
  <c r="F82" i="7"/>
  <c r="F81" i="7"/>
  <c r="F80" i="7"/>
  <c r="G80" i="7" s="1"/>
  <c r="F79" i="7"/>
  <c r="F78" i="7"/>
  <c r="F77" i="7"/>
  <c r="F76" i="7"/>
  <c r="F75" i="7"/>
  <c r="F280" i="7"/>
  <c r="F74" i="7"/>
  <c r="F73" i="7"/>
  <c r="F72" i="7"/>
  <c r="F71" i="7"/>
  <c r="F70" i="7"/>
  <c r="F69" i="7"/>
  <c r="F68" i="7"/>
  <c r="F67" i="7"/>
  <c r="F66" i="7"/>
  <c r="G66" i="7" s="1"/>
  <c r="F65" i="7"/>
  <c r="F64" i="7"/>
  <c r="F63" i="7"/>
  <c r="F62" i="7"/>
  <c r="F61" i="7"/>
  <c r="F60" i="7"/>
  <c r="F59" i="7"/>
  <c r="F58" i="7"/>
  <c r="F57" i="7"/>
  <c r="H57" i="7" s="1"/>
  <c r="F56" i="7"/>
  <c r="F55" i="7"/>
  <c r="F54" i="7"/>
  <c r="F53" i="7"/>
  <c r="F52" i="7"/>
  <c r="F51" i="7"/>
  <c r="F50" i="7"/>
  <c r="F49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G16" i="7" s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G33" i="7" l="1"/>
  <c r="I33" i="7"/>
  <c r="J33" i="7"/>
  <c r="I74" i="7"/>
  <c r="J74" i="7"/>
  <c r="G97" i="7"/>
  <c r="I97" i="7"/>
  <c r="J97" i="7"/>
  <c r="H137" i="7"/>
  <c r="I137" i="7"/>
  <c r="J137" i="7"/>
  <c r="H161" i="7"/>
  <c r="I161" i="7"/>
  <c r="J161" i="7"/>
  <c r="H191" i="7"/>
  <c r="I191" i="7"/>
  <c r="J191" i="7"/>
  <c r="G223" i="7"/>
  <c r="I223" i="7"/>
  <c r="J223" i="7"/>
  <c r="I247" i="7"/>
  <c r="J247" i="7"/>
  <c r="I270" i="7"/>
  <c r="J270" i="7"/>
  <c r="I295" i="7"/>
  <c r="J295" i="7"/>
  <c r="I10" i="7"/>
  <c r="J10" i="7"/>
  <c r="I42" i="7"/>
  <c r="J42" i="7"/>
  <c r="H280" i="7"/>
  <c r="I280" i="7"/>
  <c r="J280" i="7"/>
  <c r="G82" i="7"/>
  <c r="I82" i="7"/>
  <c r="J82" i="7"/>
  <c r="I114" i="7"/>
  <c r="J114" i="7"/>
  <c r="I146" i="7"/>
  <c r="J146" i="7"/>
  <c r="H184" i="7"/>
  <c r="I184" i="7"/>
  <c r="J184" i="7"/>
  <c r="I208" i="7"/>
  <c r="J208" i="7"/>
  <c r="H248" i="7"/>
  <c r="I248" i="7"/>
  <c r="J248" i="7"/>
  <c r="I256" i="7"/>
  <c r="J256" i="7"/>
  <c r="I263" i="7"/>
  <c r="J263" i="7"/>
  <c r="G271" i="7"/>
  <c r="I271" i="7"/>
  <c r="J271" i="7"/>
  <c r="I279" i="7"/>
  <c r="J279" i="7"/>
  <c r="I288" i="7"/>
  <c r="J288" i="7"/>
  <c r="I296" i="7"/>
  <c r="J296" i="7"/>
  <c r="G3" i="7"/>
  <c r="J3" i="7"/>
  <c r="I3" i="7"/>
  <c r="J11" i="7"/>
  <c r="I11" i="7"/>
  <c r="J19" i="7"/>
  <c r="I19" i="7"/>
  <c r="J27" i="7"/>
  <c r="I27" i="7"/>
  <c r="J35" i="7"/>
  <c r="I35" i="7"/>
  <c r="J43" i="7"/>
  <c r="I43" i="7"/>
  <c r="J52" i="7"/>
  <c r="I52" i="7"/>
  <c r="J60" i="7"/>
  <c r="I60" i="7"/>
  <c r="J68" i="7"/>
  <c r="I68" i="7"/>
  <c r="H75" i="7"/>
  <c r="J75" i="7"/>
  <c r="I75" i="7"/>
  <c r="G83" i="7"/>
  <c r="J83" i="7"/>
  <c r="I83" i="7"/>
  <c r="J91" i="7"/>
  <c r="I91" i="7"/>
  <c r="J99" i="7"/>
  <c r="I99" i="7"/>
  <c r="J107" i="7"/>
  <c r="I107" i="7"/>
  <c r="J115" i="7"/>
  <c r="I115" i="7"/>
  <c r="H123" i="7"/>
  <c r="J123" i="7"/>
  <c r="I123" i="7"/>
  <c r="J131" i="7"/>
  <c r="I131" i="7"/>
  <c r="J139" i="7"/>
  <c r="I139" i="7"/>
  <c r="H147" i="7"/>
  <c r="J147" i="7"/>
  <c r="I147" i="7"/>
  <c r="H155" i="7"/>
  <c r="J155" i="7"/>
  <c r="I155" i="7"/>
  <c r="J163" i="7"/>
  <c r="I163" i="7"/>
  <c r="I170" i="7"/>
  <c r="J170" i="7"/>
  <c r="G177" i="7"/>
  <c r="I177" i="7"/>
  <c r="J177" i="7"/>
  <c r="I185" i="7"/>
  <c r="J185" i="7"/>
  <c r="I193" i="7"/>
  <c r="J193" i="7"/>
  <c r="H201" i="7"/>
  <c r="I201" i="7"/>
  <c r="J201" i="7"/>
  <c r="G209" i="7"/>
  <c r="I209" i="7"/>
  <c r="J209" i="7"/>
  <c r="H217" i="7"/>
  <c r="I217" i="7"/>
  <c r="J217" i="7"/>
  <c r="G225" i="7"/>
  <c r="I225" i="7"/>
  <c r="J225" i="7"/>
  <c r="G233" i="7"/>
  <c r="I233" i="7"/>
  <c r="J233" i="7"/>
  <c r="G241" i="7"/>
  <c r="I241" i="7"/>
  <c r="J241" i="7"/>
  <c r="G249" i="7"/>
  <c r="I249" i="7"/>
  <c r="J249" i="7"/>
  <c r="G257" i="7"/>
  <c r="I257" i="7"/>
  <c r="J257" i="7"/>
  <c r="H264" i="7"/>
  <c r="I264" i="7"/>
  <c r="J264" i="7"/>
  <c r="G272" i="7"/>
  <c r="I272" i="7"/>
  <c r="J272" i="7"/>
  <c r="I281" i="7"/>
  <c r="J281" i="7"/>
  <c r="I289" i="7"/>
  <c r="J289" i="7"/>
  <c r="I297" i="7"/>
  <c r="J297" i="7"/>
  <c r="H247" i="7"/>
  <c r="G17" i="7"/>
  <c r="I17" i="7"/>
  <c r="J17" i="7"/>
  <c r="I50" i="7"/>
  <c r="J50" i="7"/>
  <c r="I89" i="7"/>
  <c r="J89" i="7"/>
  <c r="G113" i="7"/>
  <c r="I113" i="7"/>
  <c r="J113" i="7"/>
  <c r="H153" i="7"/>
  <c r="I153" i="7"/>
  <c r="J153" i="7"/>
  <c r="H183" i="7"/>
  <c r="I183" i="7"/>
  <c r="J183" i="7"/>
  <c r="G215" i="7"/>
  <c r="I215" i="7"/>
  <c r="J215" i="7"/>
  <c r="I255" i="7"/>
  <c r="J255" i="7"/>
  <c r="I18" i="7"/>
  <c r="J18" i="7"/>
  <c r="H51" i="7"/>
  <c r="J51" i="7"/>
  <c r="I51" i="7"/>
  <c r="G98" i="7"/>
  <c r="I98" i="7"/>
  <c r="J98" i="7"/>
  <c r="I130" i="7"/>
  <c r="J130" i="7"/>
  <c r="G162" i="7"/>
  <c r="I162" i="7"/>
  <c r="J162" i="7"/>
  <c r="I216" i="7"/>
  <c r="J216" i="7"/>
  <c r="J12" i="7"/>
  <c r="I12" i="7"/>
  <c r="J20" i="7"/>
  <c r="I20" i="7"/>
  <c r="J28" i="7"/>
  <c r="I28" i="7"/>
  <c r="J36" i="7"/>
  <c r="I36" i="7"/>
  <c r="J44" i="7"/>
  <c r="I44" i="7"/>
  <c r="I53" i="7"/>
  <c r="J53" i="7"/>
  <c r="G61" i="7"/>
  <c r="I61" i="7"/>
  <c r="J61" i="7"/>
  <c r="G69" i="7"/>
  <c r="I69" i="7"/>
  <c r="J69" i="7"/>
  <c r="G76" i="7"/>
  <c r="J76" i="7"/>
  <c r="I76" i="7"/>
  <c r="J84" i="7"/>
  <c r="I84" i="7"/>
  <c r="J92" i="7"/>
  <c r="I92" i="7"/>
  <c r="J100" i="7"/>
  <c r="I100" i="7"/>
  <c r="J108" i="7"/>
  <c r="I108" i="7"/>
  <c r="J116" i="7"/>
  <c r="I116" i="7"/>
  <c r="J124" i="7"/>
  <c r="I124" i="7"/>
  <c r="J132" i="7"/>
  <c r="I132" i="7"/>
  <c r="J140" i="7"/>
  <c r="I140" i="7"/>
  <c r="J148" i="7"/>
  <c r="I148" i="7"/>
  <c r="J156" i="7"/>
  <c r="I156" i="7"/>
  <c r="J164" i="7"/>
  <c r="I164" i="7"/>
  <c r="I178" i="7"/>
  <c r="J178" i="7"/>
  <c r="I186" i="7"/>
  <c r="J186" i="7"/>
  <c r="I194" i="7"/>
  <c r="J194" i="7"/>
  <c r="H202" i="7"/>
  <c r="I202" i="7"/>
  <c r="J202" i="7"/>
  <c r="H210" i="7"/>
  <c r="I210" i="7"/>
  <c r="J210" i="7"/>
  <c r="I218" i="7"/>
  <c r="J218" i="7"/>
  <c r="I226" i="7"/>
  <c r="J226" i="7"/>
  <c r="I234" i="7"/>
  <c r="J234" i="7"/>
  <c r="I242" i="7"/>
  <c r="J242" i="7"/>
  <c r="I250" i="7"/>
  <c r="J250" i="7"/>
  <c r="I258" i="7"/>
  <c r="J258" i="7"/>
  <c r="G265" i="7"/>
  <c r="I265" i="7"/>
  <c r="J265" i="7"/>
  <c r="I273" i="7"/>
  <c r="J273" i="7"/>
  <c r="G282" i="7"/>
  <c r="I282" i="7"/>
  <c r="J282" i="7"/>
  <c r="H290" i="7"/>
  <c r="I290" i="7"/>
  <c r="J290" i="7"/>
  <c r="H298" i="7"/>
  <c r="I298" i="7"/>
  <c r="J298" i="7"/>
  <c r="G295" i="7"/>
  <c r="G147" i="7"/>
  <c r="H295" i="7"/>
  <c r="H241" i="7"/>
  <c r="H135" i="7"/>
  <c r="I41" i="7"/>
  <c r="J41" i="7"/>
  <c r="I81" i="7"/>
  <c r="J81" i="7"/>
  <c r="G121" i="7"/>
  <c r="I121" i="7"/>
  <c r="J121" i="7"/>
  <c r="H169" i="7"/>
  <c r="I169" i="7"/>
  <c r="J169" i="7"/>
  <c r="I207" i="7"/>
  <c r="J207" i="7"/>
  <c r="I239" i="7"/>
  <c r="J239" i="7"/>
  <c r="I278" i="7"/>
  <c r="J278" i="7"/>
  <c r="I26" i="7"/>
  <c r="J26" i="7"/>
  <c r="J67" i="7"/>
  <c r="I67" i="7"/>
  <c r="I106" i="7"/>
  <c r="J106" i="7"/>
  <c r="H48" i="7"/>
  <c r="I48" i="7"/>
  <c r="J48" i="7"/>
  <c r="I5" i="7"/>
  <c r="J5" i="7"/>
  <c r="I13" i="7"/>
  <c r="J13" i="7"/>
  <c r="I21" i="7"/>
  <c r="J21" i="7"/>
  <c r="I29" i="7"/>
  <c r="J29" i="7"/>
  <c r="I37" i="7"/>
  <c r="J37" i="7"/>
  <c r="I45" i="7"/>
  <c r="J45" i="7"/>
  <c r="I54" i="7"/>
  <c r="J54" i="7"/>
  <c r="I62" i="7"/>
  <c r="J62" i="7"/>
  <c r="I70" i="7"/>
  <c r="J70" i="7"/>
  <c r="I77" i="7"/>
  <c r="J77" i="7"/>
  <c r="I85" i="7"/>
  <c r="J85" i="7"/>
  <c r="I93" i="7"/>
  <c r="J93" i="7"/>
  <c r="I101" i="7"/>
  <c r="J101" i="7"/>
  <c r="I109" i="7"/>
  <c r="J109" i="7"/>
  <c r="I117" i="7"/>
  <c r="J117" i="7"/>
  <c r="I125" i="7"/>
  <c r="J125" i="7"/>
  <c r="I133" i="7"/>
  <c r="J133" i="7"/>
  <c r="I141" i="7"/>
  <c r="J141" i="7"/>
  <c r="I149" i="7"/>
  <c r="J149" i="7"/>
  <c r="I157" i="7"/>
  <c r="J157" i="7"/>
  <c r="I165" i="7"/>
  <c r="J165" i="7"/>
  <c r="H171" i="7"/>
  <c r="J171" i="7"/>
  <c r="I171" i="7"/>
  <c r="J179" i="7"/>
  <c r="I179" i="7"/>
  <c r="H187" i="7"/>
  <c r="J187" i="7"/>
  <c r="I187" i="7"/>
  <c r="H195" i="7"/>
  <c r="J195" i="7"/>
  <c r="I195" i="7"/>
  <c r="J203" i="7"/>
  <c r="I203" i="7"/>
  <c r="J211" i="7"/>
  <c r="I211" i="7"/>
  <c r="H219" i="7"/>
  <c r="J219" i="7"/>
  <c r="I219" i="7"/>
  <c r="J227" i="7"/>
  <c r="I227" i="7"/>
  <c r="H235" i="7"/>
  <c r="J235" i="7"/>
  <c r="I235" i="7"/>
  <c r="J243" i="7"/>
  <c r="I243" i="7"/>
  <c r="H251" i="7"/>
  <c r="J251" i="7"/>
  <c r="I251" i="7"/>
  <c r="I266" i="7"/>
  <c r="J266" i="7"/>
  <c r="I274" i="7"/>
  <c r="J274" i="7"/>
  <c r="H283" i="7"/>
  <c r="J283" i="7"/>
  <c r="I283" i="7"/>
  <c r="J291" i="7"/>
  <c r="I291" i="7"/>
  <c r="H299" i="7"/>
  <c r="J299" i="7"/>
  <c r="I299" i="7"/>
  <c r="G290" i="7"/>
  <c r="G210" i="7"/>
  <c r="G67" i="7"/>
  <c r="H223" i="7"/>
  <c r="I9" i="7"/>
  <c r="J9" i="7"/>
  <c r="I58" i="7"/>
  <c r="J58" i="7"/>
  <c r="I129" i="7"/>
  <c r="J129" i="7"/>
  <c r="H138" i="7"/>
  <c r="I138" i="7"/>
  <c r="J138" i="7"/>
  <c r="G176" i="7"/>
  <c r="I176" i="7"/>
  <c r="J176" i="7"/>
  <c r="I200" i="7"/>
  <c r="J200" i="7"/>
  <c r="H240" i="7"/>
  <c r="I240" i="7"/>
  <c r="J240" i="7"/>
  <c r="J4" i="7"/>
  <c r="I4" i="7"/>
  <c r="I6" i="7"/>
  <c r="J6" i="7"/>
  <c r="I14" i="7"/>
  <c r="J14" i="7"/>
  <c r="I22" i="7"/>
  <c r="J22" i="7"/>
  <c r="I30" i="7"/>
  <c r="J30" i="7"/>
  <c r="I38" i="7"/>
  <c r="J38" i="7"/>
  <c r="I46" i="7"/>
  <c r="J46" i="7"/>
  <c r="I55" i="7"/>
  <c r="J55" i="7"/>
  <c r="I63" i="7"/>
  <c r="J63" i="7"/>
  <c r="I71" i="7"/>
  <c r="J71" i="7"/>
  <c r="I78" i="7"/>
  <c r="J78" i="7"/>
  <c r="I86" i="7"/>
  <c r="J86" i="7"/>
  <c r="I94" i="7"/>
  <c r="J94" i="7"/>
  <c r="G102" i="7"/>
  <c r="I102" i="7"/>
  <c r="J102" i="7"/>
  <c r="G110" i="7"/>
  <c r="I110" i="7"/>
  <c r="J110" i="7"/>
  <c r="G118" i="7"/>
  <c r="I118" i="7"/>
  <c r="J118" i="7"/>
  <c r="I126" i="7"/>
  <c r="J126" i="7"/>
  <c r="G134" i="7"/>
  <c r="I134" i="7"/>
  <c r="J134" i="7"/>
  <c r="I142" i="7"/>
  <c r="J142" i="7"/>
  <c r="I150" i="7"/>
  <c r="J150" i="7"/>
  <c r="I158" i="7"/>
  <c r="J158" i="7"/>
  <c r="G166" i="7"/>
  <c r="I166" i="7"/>
  <c r="J166" i="7"/>
  <c r="J172" i="7"/>
  <c r="I172" i="7"/>
  <c r="J180" i="7"/>
  <c r="I180" i="7"/>
  <c r="G188" i="7"/>
  <c r="J188" i="7"/>
  <c r="I188" i="7"/>
  <c r="G196" i="7"/>
  <c r="J196" i="7"/>
  <c r="I196" i="7"/>
  <c r="G204" i="7"/>
  <c r="J204" i="7"/>
  <c r="I204" i="7"/>
  <c r="J212" i="7"/>
  <c r="I212" i="7"/>
  <c r="G220" i="7"/>
  <c r="J220" i="7"/>
  <c r="I220" i="7"/>
  <c r="J228" i="7"/>
  <c r="I228" i="7"/>
  <c r="J236" i="7"/>
  <c r="I236" i="7"/>
  <c r="G244" i="7"/>
  <c r="J244" i="7"/>
  <c r="I244" i="7"/>
  <c r="J252" i="7"/>
  <c r="I252" i="7"/>
  <c r="J259" i="7"/>
  <c r="I259" i="7"/>
  <c r="H267" i="7"/>
  <c r="J267" i="7"/>
  <c r="I267" i="7"/>
  <c r="J275" i="7"/>
  <c r="I275" i="7"/>
  <c r="J284" i="7"/>
  <c r="I284" i="7"/>
  <c r="J292" i="7"/>
  <c r="I292" i="7"/>
  <c r="J300" i="7"/>
  <c r="I300" i="7"/>
  <c r="G275" i="7"/>
  <c r="G203" i="7"/>
  <c r="H289" i="7"/>
  <c r="H218" i="7"/>
  <c r="H81" i="7"/>
  <c r="I25" i="7"/>
  <c r="J25" i="7"/>
  <c r="I66" i="7"/>
  <c r="J66" i="7"/>
  <c r="I105" i="7"/>
  <c r="J105" i="7"/>
  <c r="H145" i="7"/>
  <c r="I145" i="7"/>
  <c r="J145" i="7"/>
  <c r="I175" i="7"/>
  <c r="J175" i="7"/>
  <c r="H199" i="7"/>
  <c r="I199" i="7"/>
  <c r="J199" i="7"/>
  <c r="H231" i="7"/>
  <c r="I231" i="7"/>
  <c r="J231" i="7"/>
  <c r="G262" i="7"/>
  <c r="I262" i="7"/>
  <c r="J262" i="7"/>
  <c r="I287" i="7"/>
  <c r="J287" i="7"/>
  <c r="I303" i="7"/>
  <c r="J303" i="7"/>
  <c r="G2" i="7"/>
  <c r="I2" i="7"/>
  <c r="J2" i="7"/>
  <c r="I34" i="7"/>
  <c r="J34" i="7"/>
  <c r="J59" i="7"/>
  <c r="I59" i="7"/>
  <c r="I90" i="7"/>
  <c r="J90" i="7"/>
  <c r="I122" i="7"/>
  <c r="J122" i="7"/>
  <c r="I154" i="7"/>
  <c r="J154" i="7"/>
  <c r="I192" i="7"/>
  <c r="J192" i="7"/>
  <c r="H224" i="7"/>
  <c r="I224" i="7"/>
  <c r="J224" i="7"/>
  <c r="I7" i="7"/>
  <c r="J7" i="7"/>
  <c r="I15" i="7"/>
  <c r="J15" i="7"/>
  <c r="I23" i="7"/>
  <c r="J23" i="7"/>
  <c r="I31" i="7"/>
  <c r="J31" i="7"/>
  <c r="I39" i="7"/>
  <c r="J39" i="7"/>
  <c r="I47" i="7"/>
  <c r="J47" i="7"/>
  <c r="I56" i="7"/>
  <c r="J56" i="7"/>
  <c r="I64" i="7"/>
  <c r="J64" i="7"/>
  <c r="I72" i="7"/>
  <c r="J72" i="7"/>
  <c r="I79" i="7"/>
  <c r="J79" i="7"/>
  <c r="H87" i="7"/>
  <c r="I87" i="7"/>
  <c r="J87" i="7"/>
  <c r="I95" i="7"/>
  <c r="J95" i="7"/>
  <c r="I103" i="7"/>
  <c r="J103" i="7"/>
  <c r="H111" i="7"/>
  <c r="I111" i="7"/>
  <c r="J111" i="7"/>
  <c r="G119" i="7"/>
  <c r="I119" i="7"/>
  <c r="J119" i="7"/>
  <c r="G127" i="7"/>
  <c r="I127" i="7"/>
  <c r="J127" i="7"/>
  <c r="I135" i="7"/>
  <c r="J135" i="7"/>
  <c r="H143" i="7"/>
  <c r="I143" i="7"/>
  <c r="J143" i="7"/>
  <c r="I151" i="7"/>
  <c r="J151" i="7"/>
  <c r="G159" i="7"/>
  <c r="I159" i="7"/>
  <c r="J159" i="7"/>
  <c r="I167" i="7"/>
  <c r="J167" i="7"/>
  <c r="I173" i="7"/>
  <c r="J173" i="7"/>
  <c r="I181" i="7"/>
  <c r="J181" i="7"/>
  <c r="G189" i="7"/>
  <c r="I189" i="7"/>
  <c r="J189" i="7"/>
  <c r="I197" i="7"/>
  <c r="J197" i="7"/>
  <c r="G205" i="7"/>
  <c r="I205" i="7"/>
  <c r="J205" i="7"/>
  <c r="I213" i="7"/>
  <c r="J213" i="7"/>
  <c r="I221" i="7"/>
  <c r="J221" i="7"/>
  <c r="I229" i="7"/>
  <c r="J229" i="7"/>
  <c r="I237" i="7"/>
  <c r="J237" i="7"/>
  <c r="I245" i="7"/>
  <c r="J245" i="7"/>
  <c r="I253" i="7"/>
  <c r="J253" i="7"/>
  <c r="J260" i="7"/>
  <c r="I260" i="7"/>
  <c r="J268" i="7"/>
  <c r="I268" i="7"/>
  <c r="J276" i="7"/>
  <c r="I276" i="7"/>
  <c r="I285" i="7"/>
  <c r="J285" i="7"/>
  <c r="I293" i="7"/>
  <c r="J293" i="7"/>
  <c r="I301" i="7"/>
  <c r="J301" i="7"/>
  <c r="G255" i="7"/>
  <c r="G179" i="7"/>
  <c r="G131" i="7"/>
  <c r="G47" i="7"/>
  <c r="H273" i="7"/>
  <c r="H215" i="7"/>
  <c r="I232" i="7"/>
  <c r="J232" i="7"/>
  <c r="I8" i="7"/>
  <c r="J8" i="7"/>
  <c r="I16" i="7"/>
  <c r="J16" i="7"/>
  <c r="H24" i="7"/>
  <c r="I24" i="7"/>
  <c r="J24" i="7"/>
  <c r="I32" i="7"/>
  <c r="J32" i="7"/>
  <c r="I40" i="7"/>
  <c r="J40" i="7"/>
  <c r="I49" i="7"/>
  <c r="J49" i="7"/>
  <c r="I57" i="7"/>
  <c r="J57" i="7"/>
  <c r="G65" i="7"/>
  <c r="I65" i="7"/>
  <c r="J65" i="7"/>
  <c r="G73" i="7"/>
  <c r="I73" i="7"/>
  <c r="J73" i="7"/>
  <c r="H80" i="7"/>
  <c r="I80" i="7"/>
  <c r="J80" i="7"/>
  <c r="I88" i="7"/>
  <c r="J88" i="7"/>
  <c r="I96" i="7"/>
  <c r="J96" i="7"/>
  <c r="I104" i="7"/>
  <c r="J104" i="7"/>
  <c r="I112" i="7"/>
  <c r="J112" i="7"/>
  <c r="I120" i="7"/>
  <c r="J120" i="7"/>
  <c r="H128" i="7"/>
  <c r="I128" i="7"/>
  <c r="J128" i="7"/>
  <c r="I136" i="7"/>
  <c r="J136" i="7"/>
  <c r="H144" i="7"/>
  <c r="I144" i="7"/>
  <c r="J144" i="7"/>
  <c r="H152" i="7"/>
  <c r="I152" i="7"/>
  <c r="J152" i="7"/>
  <c r="I160" i="7"/>
  <c r="J160" i="7"/>
  <c r="I168" i="7"/>
  <c r="J168" i="7"/>
  <c r="I174" i="7"/>
  <c r="J174" i="7"/>
  <c r="I182" i="7"/>
  <c r="J182" i="7"/>
  <c r="I190" i="7"/>
  <c r="J190" i="7"/>
  <c r="I198" i="7"/>
  <c r="J198" i="7"/>
  <c r="I206" i="7"/>
  <c r="J206" i="7"/>
  <c r="I214" i="7"/>
  <c r="J214" i="7"/>
  <c r="I222" i="7"/>
  <c r="J222" i="7"/>
  <c r="I230" i="7"/>
  <c r="J230" i="7"/>
  <c r="I238" i="7"/>
  <c r="J238" i="7"/>
  <c r="I246" i="7"/>
  <c r="J246" i="7"/>
  <c r="I254" i="7"/>
  <c r="J254" i="7"/>
  <c r="I261" i="7"/>
  <c r="J261" i="7"/>
  <c r="I269" i="7"/>
  <c r="J269" i="7"/>
  <c r="I277" i="7"/>
  <c r="J277" i="7"/>
  <c r="G286" i="7"/>
  <c r="I286" i="7"/>
  <c r="J286" i="7"/>
  <c r="I294" i="7"/>
  <c r="J294" i="7"/>
  <c r="I302" i="7"/>
  <c r="J302" i="7"/>
  <c r="G247" i="7"/>
  <c r="G178" i="7"/>
  <c r="G123" i="7"/>
  <c r="G40" i="7"/>
  <c r="H270" i="7"/>
  <c r="H185" i="7"/>
  <c r="H33" i="7"/>
  <c r="G291" i="7"/>
  <c r="G250" i="7"/>
  <c r="G227" i="7"/>
  <c r="G208" i="7"/>
  <c r="G170" i="7"/>
  <c r="G151" i="7"/>
  <c r="G128" i="7"/>
  <c r="G107" i="7"/>
  <c r="G64" i="7"/>
  <c r="G39" i="7"/>
  <c r="G15" i="7"/>
  <c r="H266" i="7"/>
  <c r="H242" i="7"/>
  <c r="H177" i="7"/>
  <c r="H127" i="7"/>
  <c r="H103" i="7"/>
  <c r="H74" i="7"/>
  <c r="H50" i="7"/>
  <c r="H25" i="7"/>
  <c r="G287" i="7"/>
  <c r="G266" i="7"/>
  <c r="G243" i="7"/>
  <c r="G199" i="7"/>
  <c r="G167" i="7"/>
  <c r="G103" i="7"/>
  <c r="G79" i="7"/>
  <c r="G56" i="7"/>
  <c r="G32" i="7"/>
  <c r="G7" i="7"/>
  <c r="H287" i="7"/>
  <c r="H262" i="7"/>
  <c r="H239" i="7"/>
  <c r="H170" i="7"/>
  <c r="H150" i="7"/>
  <c r="H121" i="7"/>
  <c r="H95" i="7"/>
  <c r="H66" i="7"/>
  <c r="H47" i="7"/>
  <c r="H17" i="7"/>
  <c r="H55" i="7"/>
  <c r="G283" i="7"/>
  <c r="G263" i="7"/>
  <c r="G242" i="7"/>
  <c r="G219" i="7"/>
  <c r="G195" i="7"/>
  <c r="G163" i="7"/>
  <c r="G143" i="7"/>
  <c r="G120" i="7"/>
  <c r="G99" i="7"/>
  <c r="G74" i="7"/>
  <c r="G55" i="7"/>
  <c r="G31" i="7"/>
  <c r="H282" i="7"/>
  <c r="H258" i="7"/>
  <c r="H234" i="7"/>
  <c r="H198" i="7"/>
  <c r="H119" i="7"/>
  <c r="H94" i="7"/>
  <c r="H65" i="7"/>
  <c r="H42" i="7"/>
  <c r="H15" i="7"/>
  <c r="H110" i="7"/>
  <c r="G274" i="7"/>
  <c r="G251" i="7"/>
  <c r="G111" i="7"/>
  <c r="G87" i="7"/>
  <c r="H158" i="7"/>
  <c r="H134" i="7"/>
  <c r="H79" i="7"/>
  <c r="H31" i="7"/>
  <c r="G267" i="7"/>
  <c r="G58" i="7"/>
  <c r="G8" i="7"/>
  <c r="H151" i="7"/>
  <c r="H126" i="7"/>
  <c r="H102" i="7"/>
  <c r="H73" i="7"/>
  <c r="H49" i="7"/>
  <c r="H23" i="7"/>
  <c r="G303" i="7"/>
  <c r="G259" i="7"/>
  <c r="G239" i="7"/>
  <c r="G218" i="7"/>
  <c r="G194" i="7"/>
  <c r="G160" i="7"/>
  <c r="G139" i="7"/>
  <c r="G96" i="7"/>
  <c r="G72" i="7"/>
  <c r="G51" i="7"/>
  <c r="G24" i="7"/>
  <c r="H303" i="7"/>
  <c r="H278" i="7"/>
  <c r="H257" i="7"/>
  <c r="H193" i="7"/>
  <c r="H167" i="7"/>
  <c r="H142" i="7"/>
  <c r="H118" i="7"/>
  <c r="H89" i="7"/>
  <c r="H63" i="7"/>
  <c r="H41" i="7"/>
  <c r="H9" i="7"/>
  <c r="G299" i="7"/>
  <c r="G279" i="7"/>
  <c r="G258" i="7"/>
  <c r="G235" i="7"/>
  <c r="G183" i="7"/>
  <c r="G136" i="7"/>
  <c r="G115" i="7"/>
  <c r="G95" i="7"/>
  <c r="G71" i="7"/>
  <c r="G50" i="7"/>
  <c r="G23" i="7"/>
  <c r="H274" i="7"/>
  <c r="H255" i="7"/>
  <c r="H226" i="7"/>
  <c r="H190" i="7"/>
  <c r="H166" i="7"/>
  <c r="H58" i="7"/>
  <c r="H39" i="7"/>
  <c r="H7" i="7"/>
  <c r="H3" i="7"/>
  <c r="G240" i="7"/>
  <c r="H271" i="7"/>
  <c r="H194" i="7"/>
  <c r="H178" i="7"/>
  <c r="H162" i="7"/>
  <c r="H146" i="7"/>
  <c r="H130" i="7"/>
  <c r="H114" i="7"/>
  <c r="H98" i="7"/>
  <c r="G245" i="7"/>
  <c r="H245" i="7"/>
  <c r="G105" i="7"/>
  <c r="G129" i="7"/>
  <c r="G137" i="7"/>
  <c r="G153" i="7"/>
  <c r="G169" i="7"/>
  <c r="G230" i="7"/>
  <c r="H230" i="7"/>
  <c r="G254" i="7"/>
  <c r="G269" i="7"/>
  <c r="H269" i="7"/>
  <c r="G277" i="7"/>
  <c r="H277" i="7"/>
  <c r="G302" i="7"/>
  <c r="H67" i="7"/>
  <c r="H192" i="7"/>
  <c r="G146" i="7"/>
  <c r="G130" i="7"/>
  <c r="G114" i="7"/>
  <c r="G34" i="7"/>
  <c r="G18" i="7"/>
  <c r="H82" i="7"/>
  <c r="H18" i="7"/>
  <c r="H11" i="7"/>
  <c r="H19" i="7"/>
  <c r="H27" i="7"/>
  <c r="H35" i="7"/>
  <c r="H43" i="7"/>
  <c r="G52" i="7"/>
  <c r="H52" i="7"/>
  <c r="G60" i="7"/>
  <c r="H60" i="7"/>
  <c r="G68" i="7"/>
  <c r="H68" i="7"/>
  <c r="H83" i="7"/>
  <c r="H91" i="7"/>
  <c r="G201" i="7"/>
  <c r="H216" i="7"/>
  <c r="H232" i="7"/>
  <c r="H256" i="7"/>
  <c r="H288" i="7"/>
  <c r="H296" i="7"/>
  <c r="G288" i="7"/>
  <c r="G256" i="7"/>
  <c r="G224" i="7"/>
  <c r="G192" i="7"/>
  <c r="G48" i="7"/>
  <c r="G4" i="7"/>
  <c r="H4" i="7"/>
  <c r="G12" i="7"/>
  <c r="H12" i="7"/>
  <c r="G20" i="7"/>
  <c r="H20" i="7"/>
  <c r="G28" i="7"/>
  <c r="H28" i="7"/>
  <c r="G36" i="7"/>
  <c r="H36" i="7"/>
  <c r="G92" i="7"/>
  <c r="H92" i="7"/>
  <c r="G100" i="7"/>
  <c r="H100" i="7"/>
  <c r="G108" i="7"/>
  <c r="H108" i="7"/>
  <c r="G116" i="7"/>
  <c r="H116" i="7"/>
  <c r="G124" i="7"/>
  <c r="H124" i="7"/>
  <c r="G132" i="7"/>
  <c r="H132" i="7"/>
  <c r="G140" i="7"/>
  <c r="H140" i="7"/>
  <c r="G148" i="7"/>
  <c r="H148" i="7"/>
  <c r="G156" i="7"/>
  <c r="H156" i="7"/>
  <c r="G164" i="7"/>
  <c r="H164" i="7"/>
  <c r="G217" i="7"/>
  <c r="H272" i="7"/>
  <c r="G281" i="7"/>
  <c r="G289" i="7"/>
  <c r="G297" i="7"/>
  <c r="G207" i="7"/>
  <c r="G191" i="7"/>
  <c r="G175" i="7"/>
  <c r="G63" i="7"/>
  <c r="H302" i="7"/>
  <c r="H286" i="7"/>
  <c r="H254" i="7"/>
  <c r="H233" i="7"/>
  <c r="H129" i="7"/>
  <c r="H113" i="7"/>
  <c r="H97" i="7"/>
  <c r="H34" i="7"/>
  <c r="G206" i="7"/>
  <c r="H206" i="7"/>
  <c r="G229" i="7"/>
  <c r="H229" i="7"/>
  <c r="G253" i="7"/>
  <c r="H253" i="7"/>
  <c r="G268" i="7"/>
  <c r="H268" i="7"/>
  <c r="G285" i="7"/>
  <c r="H285" i="7"/>
  <c r="G301" i="7"/>
  <c r="H301" i="7"/>
  <c r="G145" i="7"/>
  <c r="G161" i="7"/>
  <c r="H222" i="7"/>
  <c r="G222" i="7"/>
  <c r="H238" i="7"/>
  <c r="G238" i="7"/>
  <c r="G261" i="7"/>
  <c r="H261" i="7"/>
  <c r="G294" i="7"/>
  <c r="G213" i="7"/>
  <c r="H213" i="7"/>
  <c r="G221" i="7"/>
  <c r="H221" i="7"/>
  <c r="G237" i="7"/>
  <c r="H237" i="7"/>
  <c r="G260" i="7"/>
  <c r="H260" i="7"/>
  <c r="G276" i="7"/>
  <c r="H276" i="7"/>
  <c r="G293" i="7"/>
  <c r="H293" i="7"/>
  <c r="H214" i="7"/>
  <c r="G214" i="7"/>
  <c r="G246" i="7"/>
  <c r="H246" i="7"/>
  <c r="H2" i="7"/>
  <c r="H59" i="7"/>
  <c r="H176" i="7"/>
  <c r="H200" i="7"/>
  <c r="G5" i="7"/>
  <c r="H5" i="7"/>
  <c r="G13" i="7"/>
  <c r="H13" i="7"/>
  <c r="G21" i="7"/>
  <c r="H21" i="7"/>
  <c r="G29" i="7"/>
  <c r="H29" i="7"/>
  <c r="G37" i="7"/>
  <c r="H37" i="7"/>
  <c r="G45" i="7"/>
  <c r="H45" i="7"/>
  <c r="H54" i="7"/>
  <c r="G54" i="7"/>
  <c r="H62" i="7"/>
  <c r="G62" i="7"/>
  <c r="H70" i="7"/>
  <c r="G70" i="7"/>
  <c r="G77" i="7"/>
  <c r="H77" i="7"/>
  <c r="G85" i="7"/>
  <c r="H85" i="7"/>
  <c r="G93" i="7"/>
  <c r="H93" i="7"/>
  <c r="G101" i="7"/>
  <c r="H101" i="7"/>
  <c r="G109" i="7"/>
  <c r="H109" i="7"/>
  <c r="G117" i="7"/>
  <c r="H117" i="7"/>
  <c r="G125" i="7"/>
  <c r="H125" i="7"/>
  <c r="G133" i="7"/>
  <c r="H133" i="7"/>
  <c r="G141" i="7"/>
  <c r="H141" i="7"/>
  <c r="G149" i="7"/>
  <c r="H149" i="7"/>
  <c r="G157" i="7"/>
  <c r="H157" i="7"/>
  <c r="G165" i="7"/>
  <c r="H165" i="7"/>
  <c r="H179" i="7"/>
  <c r="G187" i="7"/>
  <c r="G171" i="7"/>
  <c r="G91" i="7"/>
  <c r="G75" i="7"/>
  <c r="G59" i="7"/>
  <c r="G43" i="7"/>
  <c r="G27" i="7"/>
  <c r="G11" i="7"/>
  <c r="H209" i="7"/>
  <c r="H175" i="7"/>
  <c r="H10" i="7"/>
  <c r="H6" i="7"/>
  <c r="G6" i="7"/>
  <c r="H14" i="7"/>
  <c r="G14" i="7"/>
  <c r="G22" i="7"/>
  <c r="H22" i="7"/>
  <c r="H30" i="7"/>
  <c r="G30" i="7"/>
  <c r="H38" i="7"/>
  <c r="G38" i="7"/>
  <c r="H46" i="7"/>
  <c r="G46" i="7"/>
  <c r="H78" i="7"/>
  <c r="G78" i="7"/>
  <c r="H86" i="7"/>
  <c r="G86" i="7"/>
  <c r="G202" i="7"/>
  <c r="G186" i="7"/>
  <c r="G154" i="7"/>
  <c r="G138" i="7"/>
  <c r="G122" i="7"/>
  <c r="G106" i="7"/>
  <c r="G90" i="7"/>
  <c r="G42" i="7"/>
  <c r="G26" i="7"/>
  <c r="G10" i="7"/>
  <c r="H297" i="7"/>
  <c r="H281" i="7"/>
  <c r="H249" i="7"/>
  <c r="H207" i="7"/>
  <c r="G296" i="7"/>
  <c r="G280" i="7"/>
  <c r="G264" i="7"/>
  <c r="G248" i="7"/>
  <c r="G232" i="7"/>
  <c r="G216" i="7"/>
  <c r="G200" i="7"/>
  <c r="G184" i="7"/>
  <c r="H279" i="7"/>
  <c r="H263" i="7"/>
  <c r="H225" i="7"/>
  <c r="H186" i="7"/>
  <c r="H154" i="7"/>
  <c r="H122" i="7"/>
  <c r="H106" i="7"/>
  <c r="H90" i="7"/>
  <c r="H71" i="7"/>
  <c r="H26" i="7"/>
  <c r="G273" i="7"/>
  <c r="G193" i="7"/>
  <c r="G185" i="7"/>
  <c r="G89" i="7"/>
  <c r="G81" i="7"/>
  <c r="G57" i="7"/>
  <c r="G49" i="7"/>
  <c r="G41" i="7"/>
  <c r="G25" i="7"/>
  <c r="G9" i="7"/>
  <c r="H208" i="7"/>
  <c r="H168" i="7"/>
  <c r="H160" i="7"/>
  <c r="H136" i="7"/>
  <c r="H120" i="7"/>
  <c r="H112" i="7"/>
  <c r="H104" i="7"/>
  <c r="H96" i="7"/>
  <c r="H88" i="7"/>
  <c r="H72" i="7"/>
  <c r="H64" i="7"/>
  <c r="H56" i="7"/>
  <c r="H40" i="7"/>
  <c r="H32" i="7"/>
  <c r="H16" i="7"/>
  <c r="H8" i="7"/>
  <c r="G278" i="7"/>
  <c r="G270" i="7"/>
  <c r="G198" i="7"/>
  <c r="G190" i="7"/>
  <c r="G182" i="7"/>
  <c r="G174" i="7"/>
  <c r="G158" i="7"/>
  <c r="G150" i="7"/>
  <c r="G142" i="7"/>
  <c r="G126" i="7"/>
  <c r="G94" i="7"/>
  <c r="H205" i="7"/>
  <c r="H197" i="7"/>
  <c r="H189" i="7"/>
  <c r="H181" i="7"/>
  <c r="H173" i="7"/>
  <c r="H69" i="7"/>
  <c r="H61" i="7"/>
  <c r="H53" i="7"/>
  <c r="G197" i="7"/>
  <c r="G181" i="7"/>
  <c r="G173" i="7"/>
  <c r="G53" i="7"/>
  <c r="H300" i="7"/>
  <c r="H292" i="7"/>
  <c r="H284" i="7"/>
  <c r="H252" i="7"/>
  <c r="H244" i="7"/>
  <c r="H236" i="7"/>
  <c r="H228" i="7"/>
  <c r="H220" i="7"/>
  <c r="H212" i="7"/>
  <c r="H204" i="7"/>
  <c r="H196" i="7"/>
  <c r="H188" i="7"/>
  <c r="H180" i="7"/>
  <c r="H172" i="7"/>
  <c r="H84" i="7"/>
  <c r="H76" i="7"/>
  <c r="H44" i="7"/>
  <c r="G300" i="7"/>
  <c r="G292" i="7"/>
  <c r="G284" i="7"/>
  <c r="G252" i="7"/>
  <c r="G236" i="7"/>
  <c r="G228" i="7"/>
  <c r="G212" i="7"/>
  <c r="G180" i="7"/>
  <c r="G172" i="7"/>
  <c r="G84" i="7"/>
  <c r="G44" i="7"/>
  <c r="H291" i="7"/>
  <c r="H275" i="7"/>
  <c r="H259" i="7"/>
  <c r="H243" i="7"/>
  <c r="H227" i="7"/>
  <c r="H211" i="7"/>
  <c r="H203" i="7"/>
  <c r="H163" i="7"/>
  <c r="H139" i="7"/>
  <c r="H131" i="7"/>
  <c r="H115" i="7"/>
  <c r="H107" i="7"/>
  <c r="H99" i="7"/>
  <c r="D2" i="6"/>
  <c r="K2" i="5" l="1"/>
  <c r="K3" i="5"/>
  <c r="K4" i="5"/>
  <c r="K5" i="5"/>
  <c r="K6" i="5"/>
  <c r="K7" i="5"/>
  <c r="K8" i="5"/>
  <c r="K9" i="5"/>
  <c r="K10" i="5"/>
  <c r="K11" i="5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</calcChain>
</file>

<file path=xl/sharedStrings.xml><?xml version="1.0" encoding="utf-8"?>
<sst xmlns="http://schemas.openxmlformats.org/spreadsheetml/2006/main" count="33420" uniqueCount="13002">
  <si>
    <t>URL</t>
  </si>
  <si>
    <t>https://www.ncbi.nlm.nih.gov/datasets/genome/GCF_029961225.1/</t>
  </si>
  <si>
    <t>Assembly statistics</t>
  </si>
  <si>
    <t>RefSeq</t>
  </si>
  <si>
    <t>GenBank</t>
  </si>
  <si>
    <t>Annotation Details</t>
  </si>
  <si>
    <t>Article URL based on EFEL6800</t>
  </si>
  <si>
    <t>https://patents.google.com/patent/KR20220050257A/en</t>
  </si>
  <si>
    <t>Genome size</t>
  </si>
  <si>
    <t>2.1 Mb</t>
  </si>
  <si>
    <t>Protein-coding</t>
  </si>
  <si>
    <t>https://www.ncbi.nlm.nih.gov/pmc/articles/PMC10604225/#B24-antioxidants-12-01850</t>
  </si>
  <si>
    <t>Total ungapped length</t>
  </si>
  <si>
    <t>Genes</t>
  </si>
  <si>
    <t>Number of chromosomes</t>
  </si>
  <si>
    <t>Number of scaffolds</t>
  </si>
  <si>
    <t>Scaffold N50</t>
  </si>
  <si>
    <t>BioSample ID</t>
  </si>
  <si>
    <t>Scaffold L50</t>
  </si>
  <si>
    <t>SAMN34045738</t>
  </si>
  <si>
    <t>Number of contigs</t>
  </si>
  <si>
    <t>Contig N50</t>
  </si>
  <si>
    <t>Contig L50</t>
  </si>
  <si>
    <t>GC percent</t>
  </si>
  <si>
    <t>Genome coverage</t>
  </si>
  <si>
    <t>123.8x</t>
  </si>
  <si>
    <t>Assembly level</t>
  </si>
  <si>
    <t>Complete Genome</t>
  </si>
  <si>
    <t>NCBI RefSeq assembly</t>
  </si>
  <si>
    <t>GCF_029961225.1</t>
  </si>
  <si>
    <t xml:space="preserve">Chromosome </t>
  </si>
  <si>
    <t>Assembly Accession</t>
  </si>
  <si>
    <t>Assembly Unplaced Count</t>
  </si>
  <si>
    <t>Assembly-unit accession</t>
  </si>
  <si>
    <t>Chromosome name</t>
  </si>
  <si>
    <t>GC Count</t>
  </si>
  <si>
    <t>GC Percent</t>
  </si>
  <si>
    <t>GenBank seq accession</t>
  </si>
  <si>
    <t>Molecule type</t>
  </si>
  <si>
    <t>Ordering</t>
  </si>
  <si>
    <t>RefSeq seq accession</t>
  </si>
  <si>
    <t>Role</t>
  </si>
  <si>
    <t>Seq length</t>
  </si>
  <si>
    <t>UCSC style name</t>
  </si>
  <si>
    <t>Unlocalized Count</t>
  </si>
  <si>
    <t>Primary Assembly</t>
  </si>
  <si>
    <t>chromosome</t>
  </si>
  <si>
    <t>CP124737.1</t>
  </si>
  <si>
    <t>Chromosome</t>
  </si>
  <si>
    <t>NZ_CP124737.1</t>
  </si>
  <si>
    <t>assembled-molecule</t>
  </si>
  <si>
    <t>pLBF347</t>
  </si>
  <si>
    <t>CP124738.1</t>
  </si>
  <si>
    <t>Plasmid</t>
  </si>
  <si>
    <t>NZ_CP124738.1</t>
  </si>
  <si>
    <t>Accession</t>
  </si>
  <si>
    <t>Begin</t>
  </si>
  <si>
    <t>End</t>
  </si>
  <si>
    <t>Orientation</t>
  </si>
  <si>
    <t>Name</t>
  </si>
  <si>
    <t>Symbol</t>
  </si>
  <si>
    <t>Gene ID</t>
  </si>
  <si>
    <t>Gene Type</t>
  </si>
  <si>
    <t>Transcripts accession</t>
  </si>
  <si>
    <t>Protein accession</t>
  </si>
  <si>
    <t>Protein length</t>
  </si>
  <si>
    <t>Locus tag</t>
  </si>
  <si>
    <t>plus</t>
  </si>
  <si>
    <t>hypothetical protein</t>
  </si>
  <si>
    <t>protein-coding</t>
  </si>
  <si>
    <t>WP_003686125.1</t>
  </si>
  <si>
    <t>P8770_RS00005</t>
  </si>
  <si>
    <t>minus</t>
  </si>
  <si>
    <t>LysR family transcriptional regulator substrate-binding protein</t>
  </si>
  <si>
    <t>WP_003683614.1</t>
  </si>
  <si>
    <t>P8770_RS00010</t>
  </si>
  <si>
    <t>WP_003683616.1</t>
  </si>
  <si>
    <t>P8770_RS00015</t>
  </si>
  <si>
    <t>amino acid permease</t>
  </si>
  <si>
    <t>WP_023466520.1</t>
  </si>
  <si>
    <t>P8770_RS00020</t>
  </si>
  <si>
    <t>Fur family transcriptional regulator</t>
  </si>
  <si>
    <t>WP_003683620.1</t>
  </si>
  <si>
    <t>P8770_RS00025</t>
  </si>
  <si>
    <t>MFS transporter</t>
  </si>
  <si>
    <t>WP_282348738.1</t>
  </si>
  <si>
    <t>P8770_RS00030</t>
  </si>
  <si>
    <t>DNA-3-methyladenine glycosylase I</t>
  </si>
  <si>
    <t>WP_003686135.1</t>
  </si>
  <si>
    <t>P8770_RS00035</t>
  </si>
  <si>
    <t>WP_003683626.1</t>
  </si>
  <si>
    <t>P8770_RS00040</t>
  </si>
  <si>
    <t>methionine adenosyltransferase</t>
  </si>
  <si>
    <t>metK</t>
  </si>
  <si>
    <t>WP_003686137.1</t>
  </si>
  <si>
    <t>P8770_RS00045</t>
  </si>
  <si>
    <t>glutamate 5-kinase</t>
  </si>
  <si>
    <t>proB</t>
  </si>
  <si>
    <t>WP_015639270.1</t>
  </si>
  <si>
    <t>P8770_RS00050</t>
  </si>
  <si>
    <t>glutamate-5-semialdehyde dehydrogenase</t>
  </si>
  <si>
    <t>WP_023466527.1</t>
  </si>
  <si>
    <t>P8770_RS00055</t>
  </si>
  <si>
    <t>phosphatase PAP2 family protein</t>
  </si>
  <si>
    <t>WP_240824092.1</t>
  </si>
  <si>
    <t>P8770_RS00060</t>
  </si>
  <si>
    <t>leucine--tRNA ligase</t>
  </si>
  <si>
    <t>leuS</t>
  </si>
  <si>
    <t>WP_270368800.1</t>
  </si>
  <si>
    <t>P8770_RS00065</t>
  </si>
  <si>
    <t>type II toxin-antitoxin system HicB family antitoxin</t>
  </si>
  <si>
    <t>WP_003683636.1</t>
  </si>
  <si>
    <t>P8770_RS00070</t>
  </si>
  <si>
    <t>polysaccharide biosynthesis protein</t>
  </si>
  <si>
    <t>WP_282348748.1</t>
  </si>
  <si>
    <t>P8770_RS00075</t>
  </si>
  <si>
    <t>DUF302 domain-containing protein</t>
  </si>
  <si>
    <t>WP_023466536.1</t>
  </si>
  <si>
    <t>P8770_RS00080</t>
  </si>
  <si>
    <t>NAD(P)H-hydrate dehydratase</t>
  </si>
  <si>
    <t>WP_023466538.1</t>
  </si>
  <si>
    <t>P8770_RS00085</t>
  </si>
  <si>
    <t>dipeptidase PepV</t>
  </si>
  <si>
    <t>pepV</t>
  </si>
  <si>
    <t>WP_075667556.1</t>
  </si>
  <si>
    <t>P8770_RS00090</t>
  </si>
  <si>
    <t>universal stress protein</t>
  </si>
  <si>
    <t>WP_046947927.1</t>
  </si>
  <si>
    <t>P8770_RS00095</t>
  </si>
  <si>
    <t>L</t>
  </si>
  <si>
    <t>glycoside hydrolase family 73 protein</t>
  </si>
  <si>
    <t>WP_023466547.1</t>
  </si>
  <si>
    <t>P8770_RS00105</t>
  </si>
  <si>
    <t>deoxynucleoside kinase</t>
  </si>
  <si>
    <t>WP_003683652.1</t>
  </si>
  <si>
    <t>P8770_RS00110</t>
  </si>
  <si>
    <t>WP_003683654.1</t>
  </si>
  <si>
    <t>P8770_RS00115</t>
  </si>
  <si>
    <t>LacI family DNA-binding transcriptional regulator</t>
  </si>
  <si>
    <t>WP_003686160.1</t>
  </si>
  <si>
    <t>P8770_RS00120</t>
  </si>
  <si>
    <t>type II CAAX endopeptidase family protein</t>
  </si>
  <si>
    <t>WP_012391490.1</t>
  </si>
  <si>
    <t>P8770_RS00125</t>
  </si>
  <si>
    <t>dihydroneopterin aldolase</t>
  </si>
  <si>
    <t>folB</t>
  </si>
  <si>
    <t>WP_024271673.1</t>
  </si>
  <si>
    <t>P8770_RS00130</t>
  </si>
  <si>
    <t>2-amino-4-hydroxy-6-hydroxymethyldihydropteridine diphosphokinase</t>
  </si>
  <si>
    <t>folK</t>
  </si>
  <si>
    <t>WP_023466551.1</t>
  </si>
  <si>
    <t>P8770_RS00135</t>
  </si>
  <si>
    <t>GTP cyclohydrolase I FolE</t>
  </si>
  <si>
    <t>folE</t>
  </si>
  <si>
    <t>WP_021349084.1</t>
  </si>
  <si>
    <t>P8770_RS00140</t>
  </si>
  <si>
    <t>Mur ligase family protein</t>
  </si>
  <si>
    <t>WP_015639259.1</t>
  </si>
  <si>
    <t>P8770_RS00145</t>
  </si>
  <si>
    <t>non-canonical purine NTP pyrophosphatase</t>
  </si>
  <si>
    <t>WP_012391488.1</t>
  </si>
  <si>
    <t>P8770_RS00150</t>
  </si>
  <si>
    <t>dihydropteroate synthase</t>
  </si>
  <si>
    <t>folP</t>
  </si>
  <si>
    <t>WP_014562558.1</t>
  </si>
  <si>
    <t>P8770_RS00155</t>
  </si>
  <si>
    <t>WP_282348772.1</t>
  </si>
  <si>
    <t>P8770_RS00160</t>
  </si>
  <si>
    <t>WP_003683671.1</t>
  </si>
  <si>
    <t>P8770_RS00165</t>
  </si>
  <si>
    <t>tRNA-Gly</t>
  </si>
  <si>
    <t>tRNA</t>
  </si>
  <si>
    <t>P8770_RS00170</t>
  </si>
  <si>
    <t>arginine--tRNA ligase</t>
  </si>
  <si>
    <t>argS</t>
  </si>
  <si>
    <t>WP_003686174.1</t>
  </si>
  <si>
    <t>P8770_RS00175</t>
  </si>
  <si>
    <t>PBP1A family penicillin-binding protein</t>
  </si>
  <si>
    <t>WP_014562557.1</t>
  </si>
  <si>
    <t>P8770_RS00180</t>
  </si>
  <si>
    <t>YlbF family regulator</t>
  </si>
  <si>
    <t>WP_003683677.1</t>
  </si>
  <si>
    <t>P8770_RS00185</t>
  </si>
  <si>
    <t>HD domain-containing protein</t>
  </si>
  <si>
    <t>WP_014562556.1</t>
  </si>
  <si>
    <t>P8770_RS00190</t>
  </si>
  <si>
    <t>peptidylprolyl isomerase</t>
  </si>
  <si>
    <t>WP_014562555.1</t>
  </si>
  <si>
    <t>P8770_RS00195</t>
  </si>
  <si>
    <t>WP_003683683.1</t>
  </si>
  <si>
    <t>P8770_RS00200</t>
  </si>
  <si>
    <t>HIT family protein</t>
  </si>
  <si>
    <t>WP_003683684.1</t>
  </si>
  <si>
    <t>P8770_RS00205</t>
  </si>
  <si>
    <t>ABC transporter ATP-binding protein</t>
  </si>
  <si>
    <t>WP_003686186.1</t>
  </si>
  <si>
    <t>P8770_RS00210</t>
  </si>
  <si>
    <t>ABC transporter permease</t>
  </si>
  <si>
    <t>WP_023466571.1</t>
  </si>
  <si>
    <t>P8770_RS00215</t>
  </si>
  <si>
    <t>tRNA (guanosine(46)-N7)-methyltransferase TrmB</t>
  </si>
  <si>
    <t>trmB</t>
  </si>
  <si>
    <t>WP_003683688.1</t>
  </si>
  <si>
    <t>P8770_RS00220</t>
  </si>
  <si>
    <t>WP_003683689.1</t>
  </si>
  <si>
    <t>P8770_RS00225</t>
  </si>
  <si>
    <t>thioredoxin family protein</t>
  </si>
  <si>
    <t>WP_003683690.1</t>
  </si>
  <si>
    <t>P8770_RS00230</t>
  </si>
  <si>
    <t>DUF4479 and tRNA-binding domain-containing protein</t>
  </si>
  <si>
    <t>WP_003686193.1</t>
  </si>
  <si>
    <t>P8770_RS00235</t>
  </si>
  <si>
    <t>UDP-N-acetylmuramate--L-alanine ligase</t>
  </si>
  <si>
    <t>murC</t>
  </si>
  <si>
    <t>WP_112296985.1</t>
  </si>
  <si>
    <t>P8770_RS00240</t>
  </si>
  <si>
    <t>Bax inhibitor-1/YccA family protein</t>
  </si>
  <si>
    <t>WP_003686195.1</t>
  </si>
  <si>
    <t>P8770_RS00245</t>
  </si>
  <si>
    <t>alpha/beta fold hydrolase</t>
  </si>
  <si>
    <t>WP_152728650.1</t>
  </si>
  <si>
    <t>P8770_RS00250</t>
  </si>
  <si>
    <t>DNA polymerase I</t>
  </si>
  <si>
    <t>polA</t>
  </si>
  <si>
    <t>WP_046025343.1</t>
  </si>
  <si>
    <t>P8770_RS00255</t>
  </si>
  <si>
    <t>DNA-formamidopyrimidine glycosylase</t>
  </si>
  <si>
    <t>mutM</t>
  </si>
  <si>
    <t>WP_123800201.1</t>
  </si>
  <si>
    <t>P8770_RS00260</t>
  </si>
  <si>
    <t>dephospho-CoA kinase</t>
  </si>
  <si>
    <t>coaE</t>
  </si>
  <si>
    <t>WP_282348789.1</t>
  </si>
  <si>
    <t>P8770_RS00265</t>
  </si>
  <si>
    <t>transcriptional regulator NrdR</t>
  </si>
  <si>
    <t>nrdR</t>
  </si>
  <si>
    <t>WP_003686203.1</t>
  </si>
  <si>
    <t>P8770_RS00270</t>
  </si>
  <si>
    <t>DnaD domain protein</t>
  </si>
  <si>
    <t>WP_021349092.1</t>
  </si>
  <si>
    <t>P8770_RS00275</t>
  </si>
  <si>
    <t>primosomal protein DnaI</t>
  </si>
  <si>
    <t>dnaI</t>
  </si>
  <si>
    <t>WP_003686205.1</t>
  </si>
  <si>
    <t>P8770_RS00280</t>
  </si>
  <si>
    <t>translation initiation factor IF-3</t>
  </si>
  <si>
    <t>infC</t>
  </si>
  <si>
    <t>WP_003683701.1</t>
  </si>
  <si>
    <t>P8770_RS00285</t>
  </si>
  <si>
    <t>50S ribosomal protein L35</t>
  </si>
  <si>
    <t>rpmI</t>
  </si>
  <si>
    <t>WP_003683702.1</t>
  </si>
  <si>
    <t>P8770_RS00290</t>
  </si>
  <si>
    <t>50S ribosomal protein L20</t>
  </si>
  <si>
    <t>rplT</t>
  </si>
  <si>
    <t>WP_003686209.1</t>
  </si>
  <si>
    <t>P8770_RS00295</t>
  </si>
  <si>
    <t>uncharacterized gene</t>
  </si>
  <si>
    <t>pseudogene</t>
  </si>
  <si>
    <t>P8770_RS00300</t>
  </si>
  <si>
    <t>YqeG family HAD IIIA-type phosphatase</t>
  </si>
  <si>
    <t>WP_015639244.1</t>
  </si>
  <si>
    <t>P8770_RS00305</t>
  </si>
  <si>
    <t>ribosome biogenesis GTPase YqeH</t>
  </si>
  <si>
    <t>yqeH</t>
  </si>
  <si>
    <t>WP_003686215.1</t>
  </si>
  <si>
    <t>P8770_RS00310</t>
  </si>
  <si>
    <t>ribosome assembly RNA-binding protein YhbY</t>
  </si>
  <si>
    <t>yhbY</t>
  </si>
  <si>
    <t>WP_003683715.1</t>
  </si>
  <si>
    <t>P8770_RS00315</t>
  </si>
  <si>
    <t>nicotinate-nucleotide adenylyltransferase</t>
  </si>
  <si>
    <t>WP_003686217.1</t>
  </si>
  <si>
    <t>P8770_RS00320</t>
  </si>
  <si>
    <t>bis(5'-nucleosyl)-tetraphosphatase (symmetrical) YqeK</t>
  </si>
  <si>
    <t>yqeK</t>
  </si>
  <si>
    <t>WP_003686218.1</t>
  </si>
  <si>
    <t>P8770_RS00325</t>
  </si>
  <si>
    <t>ribosome silencing factor</t>
  </si>
  <si>
    <t>rsfS</t>
  </si>
  <si>
    <t>WP_023466591.1</t>
  </si>
  <si>
    <t>P8770_RS00330</t>
  </si>
  <si>
    <t>class I SAM-dependent methyltransferase</t>
  </si>
  <si>
    <t>WP_023466593.1</t>
  </si>
  <si>
    <t>P8770_RS00335</t>
  </si>
  <si>
    <t>nucleotidyltransferase</t>
  </si>
  <si>
    <t>WP_015639241.1</t>
  </si>
  <si>
    <t>P8770_RS00340</t>
  </si>
  <si>
    <t>YceD family protein</t>
  </si>
  <si>
    <t>WP_003686222.1</t>
  </si>
  <si>
    <t>P8770_RS00345</t>
  </si>
  <si>
    <t>50S ribosomal protein L32</t>
  </si>
  <si>
    <t>rpmF</t>
  </si>
  <si>
    <t>WP_003683731.1</t>
  </si>
  <si>
    <t>P8770_RS00350</t>
  </si>
  <si>
    <t>response regulator transcription factor</t>
  </si>
  <si>
    <t>WP_003683732.1</t>
  </si>
  <si>
    <t>P8770_RS00355</t>
  </si>
  <si>
    <t>HAMP domain-containing histidine kinase</t>
  </si>
  <si>
    <t>WP_003683735.1</t>
  </si>
  <si>
    <t>P8770_RS00360</t>
  </si>
  <si>
    <t>MATE family efflux transporter</t>
  </si>
  <si>
    <t>WP_015639239.1</t>
  </si>
  <si>
    <t>P8770_RS00365</t>
  </si>
  <si>
    <t>peptide deformylase</t>
  </si>
  <si>
    <t>WP_003683738.1</t>
  </si>
  <si>
    <t>P8770_RS00370</t>
  </si>
  <si>
    <t>membrane protein insertase YidC</t>
  </si>
  <si>
    <t>yidC</t>
  </si>
  <si>
    <t>WP_270392375.1</t>
  </si>
  <si>
    <t>P8770_RS00375</t>
  </si>
  <si>
    <t>acylphosphatase</t>
  </si>
  <si>
    <t>WP_003683743.1</t>
  </si>
  <si>
    <t>P8770_RS00380</t>
  </si>
  <si>
    <t>RNA methyltransferase</t>
  </si>
  <si>
    <t>WP_023466598.1</t>
  </si>
  <si>
    <t>P8770_RS00385</t>
  </si>
  <si>
    <t>WP_003686227.1</t>
  </si>
  <si>
    <t>P8770_RS00390</t>
  </si>
  <si>
    <t>helix-turn-helix domain-containing protein</t>
  </si>
  <si>
    <t>WP_003683749.1</t>
  </si>
  <si>
    <t>P8770_RS00395</t>
  </si>
  <si>
    <t>phenylalanine--tRNA ligase subunit alpha</t>
  </si>
  <si>
    <t>WP_003683751.1</t>
  </si>
  <si>
    <t>P8770_RS00400</t>
  </si>
  <si>
    <t>phenylalanine--tRNA ligase subunit beta</t>
  </si>
  <si>
    <t>pheT</t>
  </si>
  <si>
    <t>WP_003683754.1</t>
  </si>
  <si>
    <t>P8770_RS00405</t>
  </si>
  <si>
    <t>uridine kinase</t>
  </si>
  <si>
    <t>udk</t>
  </si>
  <si>
    <t>WP_023466601.1</t>
  </si>
  <si>
    <t>P8770_RS00410</t>
  </si>
  <si>
    <t>transcription elongation factor GreA</t>
  </si>
  <si>
    <t>greA</t>
  </si>
  <si>
    <t>WP_003683757.1</t>
  </si>
  <si>
    <t>P8770_RS00415</t>
  </si>
  <si>
    <t>YfhO family protein</t>
  </si>
  <si>
    <t>WP_270392372.1</t>
  </si>
  <si>
    <t>P8770_RS00420</t>
  </si>
  <si>
    <t>penicillin-binding protein 2</t>
  </si>
  <si>
    <t>WP_075667570.1</t>
  </si>
  <si>
    <t>P8770_RS00425</t>
  </si>
  <si>
    <t>50S ribosomal protein L33</t>
  </si>
  <si>
    <t>rpmG</t>
  </si>
  <si>
    <t>WP_003683763.1</t>
  </si>
  <si>
    <t>P8770_RS00430</t>
  </si>
  <si>
    <t>5-formyltetrahydrofolate cyclo-ligase</t>
  </si>
  <si>
    <t>WP_023466608.1</t>
  </si>
  <si>
    <t>P8770_RS00435</t>
  </si>
  <si>
    <t>rhomboid family intramembrane serine protease</t>
  </si>
  <si>
    <t>WP_114806875.1</t>
  </si>
  <si>
    <t>P8770_RS00440</t>
  </si>
  <si>
    <t>YqgQ family protein</t>
  </si>
  <si>
    <t>WP_003683770.1</t>
  </si>
  <si>
    <t>P8770_RS00445</t>
  </si>
  <si>
    <t>ROK family glucokinase</t>
  </si>
  <si>
    <t>WP_012391464.1</t>
  </si>
  <si>
    <t>P8770_RS00450</t>
  </si>
  <si>
    <t>rhodanese-like domain-containing protein</t>
  </si>
  <si>
    <t>WP_003686239.1</t>
  </si>
  <si>
    <t>P8770_RS00455</t>
  </si>
  <si>
    <t>DUF3042 family protein</t>
  </si>
  <si>
    <t>WP_003683779.1</t>
  </si>
  <si>
    <t>P8770_RS00460</t>
  </si>
  <si>
    <t>tRNA (adenosine(37)-N6)-dimethylallyltransferase MiaA</t>
  </si>
  <si>
    <t>miaA</t>
  </si>
  <si>
    <t>WP_015639231.1</t>
  </si>
  <si>
    <t>P8770_RS00465</t>
  </si>
  <si>
    <t>type I glutamate--ammonia ligase</t>
  </si>
  <si>
    <t>glnA</t>
  </si>
  <si>
    <t>WP_003686242.1</t>
  </si>
  <si>
    <t>P8770_RS00470</t>
  </si>
  <si>
    <t>WP_012391461.1</t>
  </si>
  <si>
    <t>P8770_RS00475</t>
  </si>
  <si>
    <t>WP_003686245.1</t>
  </si>
  <si>
    <t>P8770_RS00480</t>
  </si>
  <si>
    <t>WP_031274749.1</t>
  </si>
  <si>
    <t>P8770_RS00485</t>
  </si>
  <si>
    <t>WP_003686251.1</t>
  </si>
  <si>
    <t>P8770_RS00490</t>
  </si>
  <si>
    <t>tRNA-Arg</t>
  </si>
  <si>
    <t>P8770_RS00495</t>
  </si>
  <si>
    <t>TetR/AcrR family transcriptional regulator</t>
  </si>
  <si>
    <t>WP_012391458.1</t>
  </si>
  <si>
    <t>P8770_RS00500</t>
  </si>
  <si>
    <t>50S ribosomal protein L21</t>
  </si>
  <si>
    <t>rplU</t>
  </si>
  <si>
    <t>WP_003686256.1</t>
  </si>
  <si>
    <t>P8770_RS00505</t>
  </si>
  <si>
    <t>ribosomal-processing cysteine protease Prp</t>
  </si>
  <si>
    <t>WP_003683798.1</t>
  </si>
  <si>
    <t>P8770_RS00510</t>
  </si>
  <si>
    <t>50S ribosomal protein L27</t>
  </si>
  <si>
    <t>rpmA</t>
  </si>
  <si>
    <t>WP_003683800.1</t>
  </si>
  <si>
    <t>P8770_RS00515</t>
  </si>
  <si>
    <t>Xaa-Pro peptidase family protein</t>
  </si>
  <si>
    <t>WP_003686258.1</t>
  </si>
  <si>
    <t>P8770_RS00520</t>
  </si>
  <si>
    <t>Asp23/Gls24 family envelope stress response protein</t>
  </si>
  <si>
    <t>WP_003683803.1</t>
  </si>
  <si>
    <t>P8770_RS00525</t>
  </si>
  <si>
    <t>transcription antitermination factor NusB</t>
  </si>
  <si>
    <t>nusB</t>
  </si>
  <si>
    <t>WP_003683805.1</t>
  </si>
  <si>
    <t>P8770_RS00530</t>
  </si>
  <si>
    <t>bifunctional methylenetetrahydrofolate dehydrogenase/methenyltetrahydrofolate cyclohydrolase FolD</t>
  </si>
  <si>
    <t>folD</t>
  </si>
  <si>
    <t>WP_003683810.1</t>
  </si>
  <si>
    <t>P8770_RS00535</t>
  </si>
  <si>
    <t>exodeoxyribonuclease VII large subunit</t>
  </si>
  <si>
    <t>xseA</t>
  </si>
  <si>
    <t>WP_003686261.1</t>
  </si>
  <si>
    <t>P8770_RS00540</t>
  </si>
  <si>
    <t>exodeoxyribonuclease VII small subunit</t>
  </si>
  <si>
    <t>WP_003683813.1</t>
  </si>
  <si>
    <t>P8770_RS00545</t>
  </si>
  <si>
    <t>polyprenyl synthetase family protein</t>
  </si>
  <si>
    <t>WP_023466856.1</t>
  </si>
  <si>
    <t>P8770_RS00550</t>
  </si>
  <si>
    <t>TlyA family RNA methyltransferase</t>
  </si>
  <si>
    <t>WP_003683820.1</t>
  </si>
  <si>
    <t>P8770_RS00555</t>
  </si>
  <si>
    <t>ArgR family transcriptional regulator</t>
  </si>
  <si>
    <t>WP_075667576.1</t>
  </si>
  <si>
    <t>P8770_RS00560</t>
  </si>
  <si>
    <t>DNA repair protein RecN</t>
  </si>
  <si>
    <t>recN</t>
  </si>
  <si>
    <t>WP_003686264.1</t>
  </si>
  <si>
    <t>P8770_RS00565</t>
  </si>
  <si>
    <t>WP_015639221.1</t>
  </si>
  <si>
    <t>P8770_RS00570</t>
  </si>
  <si>
    <t>guanylate kinase</t>
  </si>
  <si>
    <t>gmk</t>
  </si>
  <si>
    <t>WP_003683827.1</t>
  </si>
  <si>
    <t>P8770_RS00575</t>
  </si>
  <si>
    <t>DNA-directed RNA polymerase subunit omega</t>
  </si>
  <si>
    <t>rpoZ</t>
  </si>
  <si>
    <t>WP_003686267.1</t>
  </si>
  <si>
    <t>P8770_RS00580</t>
  </si>
  <si>
    <t>bifunctional phosphopantothenoylcysteine decarboxylase/phosphopantothenate--cysteine ligase CoaBC</t>
  </si>
  <si>
    <t>coaBC</t>
  </si>
  <si>
    <t>WP_023466850.1</t>
  </si>
  <si>
    <t>P8770_RS00585</t>
  </si>
  <si>
    <t>primosomal protein N'</t>
  </si>
  <si>
    <t>priA</t>
  </si>
  <si>
    <t>WP_023466848.1</t>
  </si>
  <si>
    <t>P8770_RS00590</t>
  </si>
  <si>
    <t>methionyl-tRNA formyltransferase</t>
  </si>
  <si>
    <t>fmt</t>
  </si>
  <si>
    <t>WP_003683834.1</t>
  </si>
  <si>
    <t>P8770_RS00595</t>
  </si>
  <si>
    <t>16S rRNA (cytosine(967)-C(5))-methyltransferase RsmB</t>
  </si>
  <si>
    <t>rsmB</t>
  </si>
  <si>
    <t>WP_282348832.1</t>
  </si>
  <si>
    <t>P8770_RS00600</t>
  </si>
  <si>
    <t>Stp1/IreP family PP2C-type Ser/Thr phosphatase</t>
  </si>
  <si>
    <t>WP_003683838.1</t>
  </si>
  <si>
    <t>P8770_RS00605</t>
  </si>
  <si>
    <t>Stk1 family PASTA domain-containing Ser/Thr kinase</t>
  </si>
  <si>
    <t>pknB</t>
  </si>
  <si>
    <t>WP_046025321.1</t>
  </si>
  <si>
    <t>P8770_RS00610</t>
  </si>
  <si>
    <t>ribosome small subunit-dependent GTPase A</t>
  </si>
  <si>
    <t>rsgA</t>
  </si>
  <si>
    <t>WP_014562531.1</t>
  </si>
  <si>
    <t>P8770_RS00615</t>
  </si>
  <si>
    <t>ribulose-phosphate 3-epimerase</t>
  </si>
  <si>
    <t>rpe</t>
  </si>
  <si>
    <t>WP_003686276.1</t>
  </si>
  <si>
    <t>P8770_RS00620</t>
  </si>
  <si>
    <t>thiamine diphosphokinase</t>
  </si>
  <si>
    <t>WP_003686277.1</t>
  </si>
  <si>
    <t>P8770_RS00625</t>
  </si>
  <si>
    <t>50S ribosomal protein L28</t>
  </si>
  <si>
    <t>rpmB</t>
  </si>
  <si>
    <t>WP_003686278.1</t>
  </si>
  <si>
    <t>P8770_RS00630</t>
  </si>
  <si>
    <t>WP_003683850.1</t>
  </si>
  <si>
    <t>P8770_RS00635</t>
  </si>
  <si>
    <t>DAK2 domain-containing protein</t>
  </si>
  <si>
    <t>WP_023466839.1</t>
  </si>
  <si>
    <t>P8770_RS00640</t>
  </si>
  <si>
    <t>ATP-dependent DNA helicase RecG</t>
  </si>
  <si>
    <t>recG</t>
  </si>
  <si>
    <t>WP_282348845.1</t>
  </si>
  <si>
    <t>P8770_RS00645</t>
  </si>
  <si>
    <t>phosphate acyltransferase PlsX</t>
  </si>
  <si>
    <t>plsX</t>
  </si>
  <si>
    <t>WP_012391443.1</t>
  </si>
  <si>
    <t>P8770_RS00650</t>
  </si>
  <si>
    <t>acyl carrier protein</t>
  </si>
  <si>
    <t>acpP</t>
  </si>
  <si>
    <t>WP_003683858.1</t>
  </si>
  <si>
    <t>P8770_RS00655</t>
  </si>
  <si>
    <t>ribonuclease III</t>
  </si>
  <si>
    <t>rnc</t>
  </si>
  <si>
    <t>WP_003686282.1</t>
  </si>
  <si>
    <t>P8770_RS00660</t>
  </si>
  <si>
    <t>chromosome segregation protein SMC</t>
  </si>
  <si>
    <t>smc</t>
  </si>
  <si>
    <t>WP_003686284.1</t>
  </si>
  <si>
    <t>P8770_RS00665</t>
  </si>
  <si>
    <t>signal recognition particle-docking protein FtsY</t>
  </si>
  <si>
    <t>ftsY</t>
  </si>
  <si>
    <t>WP_003686287.1</t>
  </si>
  <si>
    <t>P8770_RS00670</t>
  </si>
  <si>
    <t>putative DNA-binding protein</t>
  </si>
  <si>
    <t>WP_003686289.1</t>
  </si>
  <si>
    <t>P8770_RS00675</t>
  </si>
  <si>
    <t>signal recognition particle protein</t>
  </si>
  <si>
    <t>ffh</t>
  </si>
  <si>
    <t>WP_003683870.1</t>
  </si>
  <si>
    <t>P8770_RS00680</t>
  </si>
  <si>
    <t>WP_069775644.1</t>
  </si>
  <si>
    <t>P8770_RS00685</t>
  </si>
  <si>
    <t>WP_253246551.1</t>
  </si>
  <si>
    <t>P8770_RS00690</t>
  </si>
  <si>
    <t>WP_234446752.1</t>
  </si>
  <si>
    <t>P8770_RS00695</t>
  </si>
  <si>
    <t>winged helix-turn-helix domain-containing protein</t>
  </si>
  <si>
    <t>WP_041812852.1</t>
  </si>
  <si>
    <t>P8770_RS00700</t>
  </si>
  <si>
    <t>phosphate ABC transporter substrate-binding protein</t>
  </si>
  <si>
    <t>WP_004563249.1</t>
  </si>
  <si>
    <t>P8770_RS00705</t>
  </si>
  <si>
    <t>phosphate ABC transporter permease subunit PstC</t>
  </si>
  <si>
    <t>pstC</t>
  </si>
  <si>
    <t>WP_004563248.1</t>
  </si>
  <si>
    <t>P8770_RS00710</t>
  </si>
  <si>
    <t>phosphate ABC transporter permease PstA</t>
  </si>
  <si>
    <t>pstA</t>
  </si>
  <si>
    <t>WP_003683883.1</t>
  </si>
  <si>
    <t>P8770_RS00715</t>
  </si>
  <si>
    <t>phosphate ABC transporter ATP-binding protein PstB</t>
  </si>
  <si>
    <t>pstB</t>
  </si>
  <si>
    <t>WP_282348856.1</t>
  </si>
  <si>
    <t>P8770_RS00720</t>
  </si>
  <si>
    <t>phosphate signaling complex protein PhoU</t>
  </si>
  <si>
    <t>phoU</t>
  </si>
  <si>
    <t>WP_003683886.1</t>
  </si>
  <si>
    <t>P8770_RS00725</t>
  </si>
  <si>
    <t>30S ribosomal protein S16</t>
  </si>
  <si>
    <t>rpsP</t>
  </si>
  <si>
    <t>WP_003683887.1</t>
  </si>
  <si>
    <t>P8770_RS00730</t>
  </si>
  <si>
    <t>KH domain-containing protein</t>
  </si>
  <si>
    <t>WP_004563246.1</t>
  </si>
  <si>
    <t>P8770_RS00735</t>
  </si>
  <si>
    <t>ribosome maturation factor RimM</t>
  </si>
  <si>
    <t>rimM</t>
  </si>
  <si>
    <t>WP_004563245.1</t>
  </si>
  <si>
    <t>P8770_RS00740</t>
  </si>
  <si>
    <t>tRNA (guanosine(37)-N1)-methyltransferase TrmD</t>
  </si>
  <si>
    <t>trmD</t>
  </si>
  <si>
    <t>WP_003683893.1</t>
  </si>
  <si>
    <t>P8770_RS00745</t>
  </si>
  <si>
    <t>WP_256382451.1</t>
  </si>
  <si>
    <t>P8770_RS00750</t>
  </si>
  <si>
    <t>50S ribosomal protein L19</t>
  </si>
  <si>
    <t>rplS</t>
  </si>
  <si>
    <t>WP_282348859.1</t>
  </si>
  <si>
    <t>P8770_RS00755</t>
  </si>
  <si>
    <t>KxYKxGKxW signal peptide domain-containing protein</t>
  </si>
  <si>
    <t>WP_282348860.1</t>
  </si>
  <si>
    <t>P8770_RS00760</t>
  </si>
  <si>
    <t>IS256 family transposase</t>
  </si>
  <si>
    <t>WP_021349406.1</t>
  </si>
  <si>
    <t>P8770_RS00765</t>
  </si>
  <si>
    <t>P8770_RS00770</t>
  </si>
  <si>
    <t>putative hydro-lyase</t>
  </si>
  <si>
    <t>WP_282348861.1</t>
  </si>
  <si>
    <t>P8770_RS00775</t>
  </si>
  <si>
    <t>aspartate carbamoyltransferase catalytic subunit</t>
  </si>
  <si>
    <t>WP_270392285.1</t>
  </si>
  <si>
    <t>P8770_RS00780</t>
  </si>
  <si>
    <t>dihydroorotase</t>
  </si>
  <si>
    <t>WP_100184950.1</t>
  </si>
  <si>
    <t>P8770_RS00785</t>
  </si>
  <si>
    <t>glutamine-hydrolyzing carbamoyl-phosphate synthase small subunit</t>
  </si>
  <si>
    <t>carA</t>
  </si>
  <si>
    <t>WP_114698740.1</t>
  </si>
  <si>
    <t>P8770_RS00790</t>
  </si>
  <si>
    <t>carbamoyl-phosphate synthase large subunit</t>
  </si>
  <si>
    <t>carB</t>
  </si>
  <si>
    <t>WP_282348865.1</t>
  </si>
  <si>
    <t>P8770_RS00795</t>
  </si>
  <si>
    <t>dihydroorotate dehydrogenase</t>
  </si>
  <si>
    <t>WP_282348866.1</t>
  </si>
  <si>
    <t>P8770_RS00800</t>
  </si>
  <si>
    <t>Cof-type HAD-IIB family hydrolase</t>
  </si>
  <si>
    <t>WP_223045380.1</t>
  </si>
  <si>
    <t>P8770_RS00805</t>
  </si>
  <si>
    <t>RsmB/NOP family class I SAM-dependent RNA methyltransferase</t>
  </si>
  <si>
    <t>WP_123471994.1</t>
  </si>
  <si>
    <t>P8770_RS00810</t>
  </si>
  <si>
    <t>P8770_RS00815</t>
  </si>
  <si>
    <t>type 2 isopentenyl-diphosphate Delta-isomerase</t>
  </si>
  <si>
    <t>fni</t>
  </si>
  <si>
    <t>WP_282348869.1</t>
  </si>
  <si>
    <t>P8770_RS00820</t>
  </si>
  <si>
    <t>phosphomevalonate kinase</t>
  </si>
  <si>
    <t>WP_282348871.1</t>
  </si>
  <si>
    <t>P8770_RS00825</t>
  </si>
  <si>
    <t>diphosphomevalonate decarboxylase</t>
  </si>
  <si>
    <t>mvaD</t>
  </si>
  <si>
    <t>WP_282348872.1</t>
  </si>
  <si>
    <t>P8770_RS00830</t>
  </si>
  <si>
    <t>mevalonate kinase</t>
  </si>
  <si>
    <t>mvk</t>
  </si>
  <si>
    <t>WP_003683265.1</t>
  </si>
  <si>
    <t>P8770_RS00835</t>
  </si>
  <si>
    <t>helicase C-terminal domain-containing protein</t>
  </si>
  <si>
    <t>WP_004563227.1</t>
  </si>
  <si>
    <t>P8770_RS00840</t>
  </si>
  <si>
    <t>DUF5590 domain-containing protein</t>
  </si>
  <si>
    <t>WP_004563226.1</t>
  </si>
  <si>
    <t>P8770_RS00845</t>
  </si>
  <si>
    <t>asparagine--tRNA ligase</t>
  </si>
  <si>
    <t>asnS</t>
  </si>
  <si>
    <t>WP_004563225.1</t>
  </si>
  <si>
    <t>P8770_RS00850</t>
  </si>
  <si>
    <t>WP_003683269.1</t>
  </si>
  <si>
    <t>P8770_RS00855</t>
  </si>
  <si>
    <t>DUF1002 domain-containing protein</t>
  </si>
  <si>
    <t>WP_023465783.1</t>
  </si>
  <si>
    <t>P8770_RS00860</t>
  </si>
  <si>
    <t>aldo/keto reductase</t>
  </si>
  <si>
    <t>WP_023465782.1</t>
  </si>
  <si>
    <t>P8770_RS00865</t>
  </si>
  <si>
    <t>DMT family transporter</t>
  </si>
  <si>
    <t>WP_004563221.1</t>
  </si>
  <si>
    <t>P8770_RS00870</t>
  </si>
  <si>
    <t>transglycosylase domain-containing protein</t>
  </si>
  <si>
    <t>WP_046948012.1</t>
  </si>
  <si>
    <t>P8770_RS00875</t>
  </si>
  <si>
    <t>Holliday junction resolvase RecU</t>
  </si>
  <si>
    <t>recU</t>
  </si>
  <si>
    <t>WP_021349975.1</t>
  </si>
  <si>
    <t>P8770_RS00880</t>
  </si>
  <si>
    <t>DUF1273 domain-containing protein</t>
  </si>
  <si>
    <t>WP_023465780.1</t>
  </si>
  <si>
    <t>P8770_RS00885</t>
  </si>
  <si>
    <t>cell division regulator GpsB</t>
  </si>
  <si>
    <t>gpsB</t>
  </si>
  <si>
    <t>WP_015639179.1</t>
  </si>
  <si>
    <t>P8770_RS00890</t>
  </si>
  <si>
    <t>RNase P RNA component class B</t>
  </si>
  <si>
    <t>rnpB</t>
  </si>
  <si>
    <t>RNase_P_RNA</t>
  </si>
  <si>
    <t>P8770_RS00895</t>
  </si>
  <si>
    <t>TetM/TetW/TetO/TetS family tetracycline resistance ribosomal protection protein</t>
  </si>
  <si>
    <t>WP_023465779.1</t>
  </si>
  <si>
    <t>P8770_RS00900</t>
  </si>
  <si>
    <t>ATP-binding protein</t>
  </si>
  <si>
    <t>WP_236097745.1</t>
  </si>
  <si>
    <t>P8770_RS00905</t>
  </si>
  <si>
    <t>NUDIX hydrolase</t>
  </si>
  <si>
    <t>WP_003683293.1</t>
  </si>
  <si>
    <t>P8770_RS00910</t>
  </si>
  <si>
    <t>class I SAM-dependent RNA methyltransferase</t>
  </si>
  <si>
    <t>WP_003683294.1</t>
  </si>
  <si>
    <t>P8770_RS00915</t>
  </si>
  <si>
    <t>P8770_RS00920</t>
  </si>
  <si>
    <t>amidase</t>
  </si>
  <si>
    <t>WP_023465776.1</t>
  </si>
  <si>
    <t>P8770_RS00925</t>
  </si>
  <si>
    <t>WP_046948011.1</t>
  </si>
  <si>
    <t>P8770_RS00930</t>
  </si>
  <si>
    <t>IS3 family transposase</t>
  </si>
  <si>
    <t>WP_111523328.1</t>
  </si>
  <si>
    <t>P8770_RS00935</t>
  </si>
  <si>
    <t>transposase</t>
  </si>
  <si>
    <t>WP_253246916.1</t>
  </si>
  <si>
    <t>P8770_RS00940</t>
  </si>
  <si>
    <t>glycosyltransferase</t>
  </si>
  <si>
    <t>WP_282349625.1</t>
  </si>
  <si>
    <t>P8770_RS00945</t>
  </si>
  <si>
    <t>amino acid ABC transporter permease</t>
  </si>
  <si>
    <t>WP_023466056.1</t>
  </si>
  <si>
    <t>P8770_RS00950</t>
  </si>
  <si>
    <t>transporter substrate-binding domain-containing protein</t>
  </si>
  <si>
    <t>WP_023466055.1</t>
  </si>
  <si>
    <t>P8770_RS00955</t>
  </si>
  <si>
    <t>nitroreductase family protein</t>
  </si>
  <si>
    <t>WP_003683306.1</t>
  </si>
  <si>
    <t>P8770_RS00960</t>
  </si>
  <si>
    <t>ribonuclease HI family protein</t>
  </si>
  <si>
    <t>WP_003683308.1</t>
  </si>
  <si>
    <t>P8770_RS00965</t>
  </si>
  <si>
    <t>EbsA family protein</t>
  </si>
  <si>
    <t>WP_023466054.1</t>
  </si>
  <si>
    <t>P8770_RS00970</t>
  </si>
  <si>
    <t>signal peptidase II</t>
  </si>
  <si>
    <t>lspA</t>
  </si>
  <si>
    <t>WP_003683312.1</t>
  </si>
  <si>
    <t>P8770_RS00975</t>
  </si>
  <si>
    <t>RluA family pseudouridine synthase</t>
  </si>
  <si>
    <t>WP_046947974.1</t>
  </si>
  <si>
    <t>P8770_RS00980</t>
  </si>
  <si>
    <t>carbamoyl phosphate synthase small subunit</t>
  </si>
  <si>
    <t>WP_003683316.1</t>
  </si>
  <si>
    <t>P8770_RS00985</t>
  </si>
  <si>
    <t>ATP-grasp domain-containing protein</t>
  </si>
  <si>
    <t>WP_003683319.1</t>
  </si>
  <si>
    <t>P8770_RS00990</t>
  </si>
  <si>
    <t>carbonic anhydrase family protein</t>
  </si>
  <si>
    <t>WP_003617037.1</t>
  </si>
  <si>
    <t>P8770_RS00995</t>
  </si>
  <si>
    <t>LysR family transcriptional regulator</t>
  </si>
  <si>
    <t>WP_031274611.1</t>
  </si>
  <si>
    <t>P8770_RS01000</t>
  </si>
  <si>
    <t>SDR family NAD(P)-dependent oxidoreductase</t>
  </si>
  <si>
    <t>WP_075667612.1</t>
  </si>
  <si>
    <t>P8770_RS01005</t>
  </si>
  <si>
    <t>IS30 family transposase</t>
  </si>
  <si>
    <t>WP_054194081.1</t>
  </si>
  <si>
    <t>P8770_RS01010</t>
  </si>
  <si>
    <t>P8770_RS01015</t>
  </si>
  <si>
    <t>P8770_RS01020</t>
  </si>
  <si>
    <t>P8770_RS01025</t>
  </si>
  <si>
    <t>arsenate reductase (thioredoxin)</t>
  </si>
  <si>
    <t>arsC</t>
  </si>
  <si>
    <t>WP_012391386.1</t>
  </si>
  <si>
    <t>P8770_RS01030</t>
  </si>
  <si>
    <t>WP_015639165.1</t>
  </si>
  <si>
    <t>P8770_RS01035</t>
  </si>
  <si>
    <t>WP_282349629.1</t>
  </si>
  <si>
    <t>P8770_RS01040</t>
  </si>
  <si>
    <t>NFACT RNA binding domain-containing protein</t>
  </si>
  <si>
    <t>WP_023465869.1</t>
  </si>
  <si>
    <t>P8770_RS01045</t>
  </si>
  <si>
    <t>DegV family protein</t>
  </si>
  <si>
    <t>WP_004563204.1</t>
  </si>
  <si>
    <t>P8770_RS01050</t>
  </si>
  <si>
    <t>WP_003683330.1</t>
  </si>
  <si>
    <t>P8770_RS01055</t>
  </si>
  <si>
    <t>peroxide stress protein YaaA</t>
  </si>
  <si>
    <t>yaaA</t>
  </si>
  <si>
    <t>WP_023465870.1</t>
  </si>
  <si>
    <t>P8770_RS01060</t>
  </si>
  <si>
    <t>WP_023465871.1</t>
  </si>
  <si>
    <t>P8770_RS01065</t>
  </si>
  <si>
    <t>NAD(P)H-binding protein</t>
  </si>
  <si>
    <t>WP_003683336.1</t>
  </si>
  <si>
    <t>P8770_RS01070</t>
  </si>
  <si>
    <t>GNAT family N-acetyltransferase</t>
  </si>
  <si>
    <t>WP_004563200.1</t>
  </si>
  <si>
    <t>P8770_RS01075</t>
  </si>
  <si>
    <t>homoserine kinase</t>
  </si>
  <si>
    <t>thrB</t>
  </si>
  <si>
    <t>WP_003683341.1</t>
  </si>
  <si>
    <t>P8770_RS01080</t>
  </si>
  <si>
    <t>homoserine dehydrogenase</t>
  </si>
  <si>
    <t>WP_282348912.1</t>
  </si>
  <si>
    <t>P8770_RS01085</t>
  </si>
  <si>
    <t>threonine synthase</t>
  </si>
  <si>
    <t>thrC</t>
  </si>
  <si>
    <t>WP_035431068.1</t>
  </si>
  <si>
    <t>P8770_RS01090</t>
  </si>
  <si>
    <t>AzlC family ABC transporter permease</t>
  </si>
  <si>
    <t>WP_031274232.1</t>
  </si>
  <si>
    <t>P8770_RS01095</t>
  </si>
  <si>
    <t>AzlD domain-containing protein</t>
  </si>
  <si>
    <t>WP_003683348.1</t>
  </si>
  <si>
    <t>P8770_RS01100</t>
  </si>
  <si>
    <t>carboxymuconolactone decarboxylase family protein</t>
  </si>
  <si>
    <t>WP_003683349.1</t>
  </si>
  <si>
    <t>P8770_RS01105</t>
  </si>
  <si>
    <t>pyruvate dehydrogenase (acetyl-transferring) E1 component subunit alpha</t>
  </si>
  <si>
    <t>pdhA</t>
  </si>
  <si>
    <t>WP_003683350.1</t>
  </si>
  <si>
    <t>P8770_RS01110</t>
  </si>
  <si>
    <t>alpha-ketoacid dehydrogenase subunit beta</t>
  </si>
  <si>
    <t>WP_004563195.1</t>
  </si>
  <si>
    <t>P8770_RS01115</t>
  </si>
  <si>
    <t>dihydrolipoamide acetyltransferase family protein</t>
  </si>
  <si>
    <t>WP_012391374.1</t>
  </si>
  <si>
    <t>P8770_RS01120</t>
  </si>
  <si>
    <t>dihydrolipoyl dehydrogenase</t>
  </si>
  <si>
    <t>lpdA</t>
  </si>
  <si>
    <t>WP_151384066.1</t>
  </si>
  <si>
    <t>P8770_RS01125</t>
  </si>
  <si>
    <t>lipoate--protein ligase</t>
  </si>
  <si>
    <t>WP_003683356.1</t>
  </si>
  <si>
    <t>P8770_RS01130</t>
  </si>
  <si>
    <t>lipolytic protein G-D-S-L family protein</t>
  </si>
  <si>
    <t>WP_151384067.1</t>
  </si>
  <si>
    <t>P8770_RS01135</t>
  </si>
  <si>
    <t>P8770_RS01140</t>
  </si>
  <si>
    <t>WP_023465875.1</t>
  </si>
  <si>
    <t>P8770_RS01145</t>
  </si>
  <si>
    <t>hemolysin family protein</t>
  </si>
  <si>
    <t>WP_023465876.1</t>
  </si>
  <si>
    <t>P8770_RS01150</t>
  </si>
  <si>
    <t>WP_024500988.1</t>
  </si>
  <si>
    <t>P8770_RS01155</t>
  </si>
  <si>
    <t>WP_270392704.1</t>
  </si>
  <si>
    <t>P8770_RS01160</t>
  </si>
  <si>
    <t>metallophosphoesterase family protein</t>
  </si>
  <si>
    <t>WP_003683372.1</t>
  </si>
  <si>
    <t>P8770_RS01165</t>
  </si>
  <si>
    <t>30S ribosomal protein S14</t>
  </si>
  <si>
    <t>rpsN</t>
  </si>
  <si>
    <t>WP_003683374.1</t>
  </si>
  <si>
    <t>P8770_RS01170</t>
  </si>
  <si>
    <t>PTS transporter subunit EIIC</t>
  </si>
  <si>
    <t>WP_012391366.1</t>
  </si>
  <si>
    <t>P8770_RS01175</t>
  </si>
  <si>
    <t>alpha/beta hydrolase</t>
  </si>
  <si>
    <t>WP_282348929.1</t>
  </si>
  <si>
    <t>P8770_RS01180</t>
  </si>
  <si>
    <t>C69 family dipeptidase</t>
  </si>
  <si>
    <t>WP_003683380.1</t>
  </si>
  <si>
    <t>P8770_RS01185</t>
  </si>
  <si>
    <t>P8770_RS01190</t>
  </si>
  <si>
    <t>WP_003645712.1</t>
  </si>
  <si>
    <t>P8770_RS01195</t>
  </si>
  <si>
    <t>WP_265707827.1</t>
  </si>
  <si>
    <t>P8770_RS01200</t>
  </si>
  <si>
    <t>NAD-binding protein</t>
  </si>
  <si>
    <t>WP_282348938.1</t>
  </si>
  <si>
    <t>P8770_RS01205</t>
  </si>
  <si>
    <t>2-hydroxymuconate tautomerase</t>
  </si>
  <si>
    <t>WP_004563181.1</t>
  </si>
  <si>
    <t>P8770_RS01210</t>
  </si>
  <si>
    <t>glycerol kinase GlpK</t>
  </si>
  <si>
    <t>glpK</t>
  </si>
  <si>
    <t>WP_004563180.1</t>
  </si>
  <si>
    <t>P8770_RS01215</t>
  </si>
  <si>
    <t>WP_003683387.1</t>
  </si>
  <si>
    <t>P8770_RS01220</t>
  </si>
  <si>
    <t>KUP/HAK/KT family potassium transporter</t>
  </si>
  <si>
    <t>WP_075667622.1</t>
  </si>
  <si>
    <t>P8770_RS01225</t>
  </si>
  <si>
    <t>WP_003683391.1</t>
  </si>
  <si>
    <t>P8770_RS01230</t>
  </si>
  <si>
    <t>WP_003683396.1</t>
  </si>
  <si>
    <t>P8770_RS01235</t>
  </si>
  <si>
    <t>WP_023465883.1</t>
  </si>
  <si>
    <t>P8770_RS01240</t>
  </si>
  <si>
    <t>DHA2 family efflux MFS transporter permease subunit</t>
  </si>
  <si>
    <t>WP_003683400.1</t>
  </si>
  <si>
    <t>P8770_RS01245</t>
  </si>
  <si>
    <t>WP_151384069.1</t>
  </si>
  <si>
    <t>P8770_RS01250</t>
  </si>
  <si>
    <t>SDR family oxidoreductase</t>
  </si>
  <si>
    <t>WP_270537675.1</t>
  </si>
  <si>
    <t>P8770_RS01255</t>
  </si>
  <si>
    <t>WP_004563172.1</t>
  </si>
  <si>
    <t>P8770_RS01260</t>
  </si>
  <si>
    <t>tRNA-Gln</t>
  </si>
  <si>
    <t>P8770_RS01265</t>
  </si>
  <si>
    <t>peptide MFS transporter</t>
  </si>
  <si>
    <t>WP_255846156.1</t>
  </si>
  <si>
    <t>P8770_RS01270</t>
  </si>
  <si>
    <t>WP_014562475.1</t>
  </si>
  <si>
    <t>P8770_RS01275</t>
  </si>
  <si>
    <t>chorismate mutase</t>
  </si>
  <si>
    <t>WP_003683419.1</t>
  </si>
  <si>
    <t>P8770_RS01280</t>
  </si>
  <si>
    <t>chorismate synthase</t>
  </si>
  <si>
    <t>aroC</t>
  </si>
  <si>
    <t>WP_004563169.1</t>
  </si>
  <si>
    <t>P8770_RS01285</t>
  </si>
  <si>
    <t>WP_151384070.1</t>
  </si>
  <si>
    <t>P8770_RS01290</t>
  </si>
  <si>
    <t>3-phosphoshikimate 1-carboxyvinyltransferase</t>
  </si>
  <si>
    <t>aroA</t>
  </si>
  <si>
    <t>WP_282348949.1</t>
  </si>
  <si>
    <t>P8770_RS01295</t>
  </si>
  <si>
    <t>prephenate dehydrogenase</t>
  </si>
  <si>
    <t>WP_003683426.1</t>
  </si>
  <si>
    <t>P8770_RS01300</t>
  </si>
  <si>
    <t>shikimate kinase</t>
  </si>
  <si>
    <t>WP_003683428.1</t>
  </si>
  <si>
    <t>P8770_RS01305</t>
  </si>
  <si>
    <t>aminotransferase class I/II-fold pyridoxal phosphate-dependent enzyme</t>
  </si>
  <si>
    <t>WP_123800283.1</t>
  </si>
  <si>
    <t>P8770_RS01310</t>
  </si>
  <si>
    <t>D-2-hydroxyacid dehydrogenase</t>
  </si>
  <si>
    <t>WP_012391348.1</t>
  </si>
  <si>
    <t>P8770_RS01315</t>
  </si>
  <si>
    <t>WP_003683435.1</t>
  </si>
  <si>
    <t>P8770_RS01320</t>
  </si>
  <si>
    <t>prenyltransferase</t>
  </si>
  <si>
    <t>WP_004563163.1</t>
  </si>
  <si>
    <t>P8770_RS01325</t>
  </si>
  <si>
    <t>FeoB-associated Cys-rich membrane protein</t>
  </si>
  <si>
    <t>WP_003683438.1</t>
  </si>
  <si>
    <t>P8770_RS01330</t>
  </si>
  <si>
    <t>ferrous iron transport protein B</t>
  </si>
  <si>
    <t>feoB</t>
  </si>
  <si>
    <t>WP_003683441.1</t>
  </si>
  <si>
    <t>P8770_RS01335</t>
  </si>
  <si>
    <t>FeoA family protein</t>
  </si>
  <si>
    <t>WP_031274255.1</t>
  </si>
  <si>
    <t>P8770_RS01340</t>
  </si>
  <si>
    <t>Fe-S cluster assembly ATPase SufC</t>
  </si>
  <si>
    <t>sufC</t>
  </si>
  <si>
    <t>WP_004563161.1</t>
  </si>
  <si>
    <t>P8770_RS01345</t>
  </si>
  <si>
    <t>Fe-S cluster assembly protein SufD</t>
  </si>
  <si>
    <t>sufD</t>
  </si>
  <si>
    <t>WP_003683446.1</t>
  </si>
  <si>
    <t>P8770_RS01350</t>
  </si>
  <si>
    <t>cysteine desulfurase</t>
  </si>
  <si>
    <t>WP_282348951.1</t>
  </si>
  <si>
    <t>P8770_RS01355</t>
  </si>
  <si>
    <t>SUF system NifU family Fe-S cluster assembly protein</t>
  </si>
  <si>
    <t>WP_004563158.1</t>
  </si>
  <si>
    <t>P8770_RS01360</t>
  </si>
  <si>
    <t>Fe-S cluster assembly protein SufB</t>
  </si>
  <si>
    <t>sufB</t>
  </si>
  <si>
    <t>WP_014562468.1</t>
  </si>
  <si>
    <t>P8770_RS01365</t>
  </si>
  <si>
    <t>ABC transporter substrate-binding protein</t>
  </si>
  <si>
    <t>WP_282348952.1</t>
  </si>
  <si>
    <t>P8770_RS01370</t>
  </si>
  <si>
    <t>WP_023465897.1</t>
  </si>
  <si>
    <t>P8770_RS01375</t>
  </si>
  <si>
    <t>DUF438 domain-containing protein</t>
  </si>
  <si>
    <t>WP_049185036.1</t>
  </si>
  <si>
    <t>P8770_RS01380</t>
  </si>
  <si>
    <t>DUF1858 domain-containing protein</t>
  </si>
  <si>
    <t>WP_003683456.1</t>
  </si>
  <si>
    <t>P8770_RS01385</t>
  </si>
  <si>
    <t>metal-sulfur cluster assembly factor</t>
  </si>
  <si>
    <t>WP_003683457.1</t>
  </si>
  <si>
    <t>P8770_RS01390</t>
  </si>
  <si>
    <t>NAD(P)/FAD-dependent oxidoreductase</t>
  </si>
  <si>
    <t>WP_004563152.1</t>
  </si>
  <si>
    <t>P8770_RS01395</t>
  </si>
  <si>
    <t>WP_023465899.1</t>
  </si>
  <si>
    <t>P8770_RS01400</t>
  </si>
  <si>
    <t>iron ABC transporter permease</t>
  </si>
  <si>
    <t>WP_023465900.1</t>
  </si>
  <si>
    <t>P8770_RS01405</t>
  </si>
  <si>
    <t>flavodoxin domain-containing protein</t>
  </si>
  <si>
    <t>WP_004563149.1</t>
  </si>
  <si>
    <t>P8770_RS01410</t>
  </si>
  <si>
    <t>molybdenum cofactor biosynthesis protein MoaE</t>
  </si>
  <si>
    <t>WP_003683472.1</t>
  </si>
  <si>
    <t>P8770_RS01415</t>
  </si>
  <si>
    <t>MoaD/ThiS family protein</t>
  </si>
  <si>
    <t>WP_003683474.1</t>
  </si>
  <si>
    <t>P8770_RS01420</t>
  </si>
  <si>
    <t>GTP 3'</t>
  </si>
  <si>
    <t>NarK/NasA family nitrate transporter</t>
  </si>
  <si>
    <t>WP_004563146.1</t>
  </si>
  <si>
    <t>P8770_RS01430</t>
  </si>
  <si>
    <t>WP_003683482.1</t>
  </si>
  <si>
    <t>P8770_RS01435</t>
  </si>
  <si>
    <t>helix-turn-helix transcriptional regulator</t>
  </si>
  <si>
    <t>WP_004563145.1</t>
  </si>
  <si>
    <t>P8770_RS01440</t>
  </si>
  <si>
    <t>bifunctional demethylmenaquinone methyltransferase/2-methoxy-6-polyprenyl-1</t>
  </si>
  <si>
    <t>WP_003683487.1</t>
  </si>
  <si>
    <t>P8770_RS01450</t>
  </si>
  <si>
    <t>WP_003683489.1</t>
  </si>
  <si>
    <t>P8770_RS01455</t>
  </si>
  <si>
    <t>WP_282348958.1</t>
  </si>
  <si>
    <t>P8770_RS01460</t>
  </si>
  <si>
    <t>WP_004563142.1</t>
  </si>
  <si>
    <t>P8770_RS01465</t>
  </si>
  <si>
    <t>WP_004563140.1</t>
  </si>
  <si>
    <t>P8770_RS01470</t>
  </si>
  <si>
    <t>sensor histidine kinase</t>
  </si>
  <si>
    <t>WP_151384098.1</t>
  </si>
  <si>
    <t>P8770_RS01475</t>
  </si>
  <si>
    <t>GAF domain-containing protein</t>
  </si>
  <si>
    <t>WP_003683497.1</t>
  </si>
  <si>
    <t>P8770_RS01480</t>
  </si>
  <si>
    <t>WP_003683499.1</t>
  </si>
  <si>
    <t>P8770_RS01485</t>
  </si>
  <si>
    <t>molybdenum cofactor guanylyltransferase</t>
  </si>
  <si>
    <t>WP_076811411.1</t>
  </si>
  <si>
    <t>P8770_RS01490</t>
  </si>
  <si>
    <t>cyclic pyranopterin monophosphate synthase MoaC</t>
  </si>
  <si>
    <t>moaC</t>
  </si>
  <si>
    <t>WP_031274262.1</t>
  </si>
  <si>
    <t>P8770_RS01495</t>
  </si>
  <si>
    <t>mobB</t>
  </si>
  <si>
    <t>P8770_RS01500</t>
  </si>
  <si>
    <t>molybdopterin molybdotransferase MoeA</t>
  </si>
  <si>
    <t>WP_004563130.1</t>
  </si>
  <si>
    <t>P8770_RS01505</t>
  </si>
  <si>
    <t>molybdenum cofactor biosynthesis protein B</t>
  </si>
  <si>
    <t>WP_151384097.1</t>
  </si>
  <si>
    <t>P8770_RS01510</t>
  </si>
  <si>
    <t>HesA/MoeB/ThiF family protein</t>
  </si>
  <si>
    <t>WP_023465905.1</t>
  </si>
  <si>
    <t>P8770_RS01515</t>
  </si>
  <si>
    <t>nitrate reductase subunit alpha</t>
  </si>
  <si>
    <t>WP_282349632.1</t>
  </si>
  <si>
    <t>P8770_RS01520</t>
  </si>
  <si>
    <t>nitrate reductase subunit beta</t>
  </si>
  <si>
    <t>narH</t>
  </si>
  <si>
    <t>WP_003683514.1</t>
  </si>
  <si>
    <t>P8770_RS01525</t>
  </si>
  <si>
    <t>nitrate reductase molybdenum cofactor assembly chaperone</t>
  </si>
  <si>
    <t>narJ</t>
  </si>
  <si>
    <t>WP_004563123.1</t>
  </si>
  <si>
    <t>P8770_RS01530</t>
  </si>
  <si>
    <t>respiratory nitrate reductase subunit gamma</t>
  </si>
  <si>
    <t>narI</t>
  </si>
  <si>
    <t>WP_015639098.1</t>
  </si>
  <si>
    <t>P8770_RS01535</t>
  </si>
  <si>
    <t>WP_003683520.1</t>
  </si>
  <si>
    <t>P8770_RS01540</t>
  </si>
  <si>
    <t>WP_003683522.1</t>
  </si>
  <si>
    <t>P8770_RS01545</t>
  </si>
  <si>
    <t>WP_023465908.1</t>
  </si>
  <si>
    <t>P8770_RS01550</t>
  </si>
  <si>
    <t>P8770_RS01555</t>
  </si>
  <si>
    <t>glutamate--cysteine ligase</t>
  </si>
  <si>
    <t>WP_270537687.1</t>
  </si>
  <si>
    <t>P8770_RS01560</t>
  </si>
  <si>
    <t>VanZ family protein</t>
  </si>
  <si>
    <t>WP_003683533.1</t>
  </si>
  <si>
    <t>P8770_RS01565</t>
  </si>
  <si>
    <t>pyridoxal phosphate-dependent aminotransferase</t>
  </si>
  <si>
    <t>WP_003683535.1</t>
  </si>
  <si>
    <t>P8770_RS01570</t>
  </si>
  <si>
    <t>HesB/YadR/YfhF-family protein</t>
  </si>
  <si>
    <t>WP_004563115.1</t>
  </si>
  <si>
    <t>P8770_RS01575</t>
  </si>
  <si>
    <t>WP_004563114.1</t>
  </si>
  <si>
    <t>P8770_RS01580</t>
  </si>
  <si>
    <t>gluconate:H+ symporter</t>
  </si>
  <si>
    <t>WP_003683541.1</t>
  </si>
  <si>
    <t>P8770_RS01585</t>
  </si>
  <si>
    <t>gluconokinase</t>
  </si>
  <si>
    <t>WP_004563113.1</t>
  </si>
  <si>
    <t>P8770_RS01590</t>
  </si>
  <si>
    <t>WP_223209148.1</t>
  </si>
  <si>
    <t>P8770_RS01595</t>
  </si>
  <si>
    <t>WP_223209147.1</t>
  </si>
  <si>
    <t>P8770_RS01600</t>
  </si>
  <si>
    <t>WP_004563111.1</t>
  </si>
  <si>
    <t>P8770_RS01605</t>
  </si>
  <si>
    <t>cation-transporting P-type ATPase</t>
  </si>
  <si>
    <t>WP_004563110.1</t>
  </si>
  <si>
    <t>P8770_RS01610</t>
  </si>
  <si>
    <t>CopY/TcrY family copper transport repressor</t>
  </si>
  <si>
    <t>WP_004563109.1</t>
  </si>
  <si>
    <t>P8770_RS01615</t>
  </si>
  <si>
    <t>WP_004563108.1</t>
  </si>
  <si>
    <t>P8770_RS01620</t>
  </si>
  <si>
    <t>ROK family protein</t>
  </si>
  <si>
    <t>WP_282348980.1</t>
  </si>
  <si>
    <t>P8770_RS01625</t>
  </si>
  <si>
    <t>FAD-dependent oxidoreductase</t>
  </si>
  <si>
    <t>WP_004563106.1</t>
  </si>
  <si>
    <t>P8770_RS01630</t>
  </si>
  <si>
    <t>AarF/UbiB family protein</t>
  </si>
  <si>
    <t>WP_282348982.1</t>
  </si>
  <si>
    <t>P8770_RS01635</t>
  </si>
  <si>
    <t>WP_003683563.1</t>
  </si>
  <si>
    <t>P8770_RS01640</t>
  </si>
  <si>
    <t>VOC family protein</t>
  </si>
  <si>
    <t>WP_031274787.1</t>
  </si>
  <si>
    <t>P8770_RS01645</t>
  </si>
  <si>
    <t>CrcB family protein</t>
  </si>
  <si>
    <t>WP_004563102.1</t>
  </si>
  <si>
    <t>P8770_RS01650</t>
  </si>
  <si>
    <t>fluoride efflux transporter CrcB</t>
  </si>
  <si>
    <t>crcB</t>
  </si>
  <si>
    <t>WP_003683569.1</t>
  </si>
  <si>
    <t>P8770_RS01655</t>
  </si>
  <si>
    <t>WP_021350120.1</t>
  </si>
  <si>
    <t>P8770_RS01660</t>
  </si>
  <si>
    <t>LPXTG cell wall anchor domain-containing protein</t>
  </si>
  <si>
    <t>WP_080669126.1</t>
  </si>
  <si>
    <t>P8770_RS01665</t>
  </si>
  <si>
    <t>P8770_RS01670</t>
  </si>
  <si>
    <t>P8770_RS01675</t>
  </si>
  <si>
    <t>alpha</t>
  </si>
  <si>
    <t>trehalose operon repressor</t>
  </si>
  <si>
    <t>treR</t>
  </si>
  <si>
    <t>WP_021349211.1</t>
  </si>
  <si>
    <t>P8770_RS01685</t>
  </si>
  <si>
    <t>PTS glucose transporter subunit IIABC</t>
  </si>
  <si>
    <t>WP_023466721.1</t>
  </si>
  <si>
    <t>P8770_RS01690</t>
  </si>
  <si>
    <t>WP_023466719.1</t>
  </si>
  <si>
    <t>P8770_RS01695</t>
  </si>
  <si>
    <t>P8770_RS01700</t>
  </si>
  <si>
    <t>P8770_RS01705</t>
  </si>
  <si>
    <t>sigma-70 family RNA polymerase sigma factor</t>
  </si>
  <si>
    <t>WP_015639076.1</t>
  </si>
  <si>
    <t>P8770_RS01710</t>
  </si>
  <si>
    <t>WP_232804409.1</t>
  </si>
  <si>
    <t>P8770_RS01715</t>
  </si>
  <si>
    <t>DUF2075 domain-containing protein</t>
  </si>
  <si>
    <t>WP_012391296.1</t>
  </si>
  <si>
    <t>P8770_RS01720</t>
  </si>
  <si>
    <t>acetolactate synthase AlsS</t>
  </si>
  <si>
    <t>alsS</t>
  </si>
  <si>
    <t>WP_003682909.1</t>
  </si>
  <si>
    <t>P8770_RS01725</t>
  </si>
  <si>
    <t>ATP-binding cassette domain-containing protein</t>
  </si>
  <si>
    <t>WP_023465825.1</t>
  </si>
  <si>
    <t>P8770_RS01730</t>
  </si>
  <si>
    <t>iron export ABC transporter permease subunit FetB</t>
  </si>
  <si>
    <t>fetB</t>
  </si>
  <si>
    <t>WP_046947967.1</t>
  </si>
  <si>
    <t>P8770_RS01735</t>
  </si>
  <si>
    <t>MerR family transcriptional regulator</t>
  </si>
  <si>
    <t>WP_023465827.1</t>
  </si>
  <si>
    <t>P8770_RS01740</t>
  </si>
  <si>
    <t>NADH-dependent oxidoreductase</t>
  </si>
  <si>
    <t>WP_023465828.1</t>
  </si>
  <si>
    <t>P8770_RS01745</t>
  </si>
  <si>
    <t>glycerophosphodiester phosphodiesterase family protein</t>
  </si>
  <si>
    <t>WP_023465829.1</t>
  </si>
  <si>
    <t>P8770_RS01750</t>
  </si>
  <si>
    <t>arsenate reductase ArsC</t>
  </si>
  <si>
    <t>WP_023465830.1</t>
  </si>
  <si>
    <t>P8770_RS01755</t>
  </si>
  <si>
    <t>WP_015639065.1</t>
  </si>
  <si>
    <t>P8770_RS01760</t>
  </si>
  <si>
    <t>ArgE/DapE family deacylase</t>
  </si>
  <si>
    <t>WP_004563085.1</t>
  </si>
  <si>
    <t>P8770_RS01765</t>
  </si>
  <si>
    <t>guanine deaminase</t>
  </si>
  <si>
    <t>guaD</t>
  </si>
  <si>
    <t>WP_023465832.1</t>
  </si>
  <si>
    <t>P8770_RS01770</t>
  </si>
  <si>
    <t>P8770_RS01775</t>
  </si>
  <si>
    <t>SemiSWEET family transporter</t>
  </si>
  <si>
    <t>WP_015639061.1</t>
  </si>
  <si>
    <t>P8770_RS01780</t>
  </si>
  <si>
    <t>HigA family addiction module antitoxin</t>
  </si>
  <si>
    <t>WP_015639060.1</t>
  </si>
  <si>
    <t>P8770_RS01785</t>
  </si>
  <si>
    <t>P8770_RS01790</t>
  </si>
  <si>
    <t>WP_023465833.1</t>
  </si>
  <si>
    <t>P8770_RS01795</t>
  </si>
  <si>
    <t>WP_023465834.1</t>
  </si>
  <si>
    <t>P8770_RS01800</t>
  </si>
  <si>
    <t>glutamate decarboxylase</t>
  </si>
  <si>
    <t>WP_240824039.1</t>
  </si>
  <si>
    <t>P8770_RS01805</t>
  </si>
  <si>
    <t>WP_004563078.1</t>
  </si>
  <si>
    <t>P8770_RS01810</t>
  </si>
  <si>
    <t>P8770_RS01815</t>
  </si>
  <si>
    <t>IS21-like element helper ATPase IstB</t>
  </si>
  <si>
    <t>istB</t>
  </si>
  <si>
    <t>WP_222850099.1</t>
  </si>
  <si>
    <t>P8770_RS01820</t>
  </si>
  <si>
    <t>WP_282349024.1</t>
  </si>
  <si>
    <t>P8770_RS01825</t>
  </si>
  <si>
    <t>MarR family transcriptional regulator</t>
  </si>
  <si>
    <t>WP_003685792.1</t>
  </si>
  <si>
    <t>P8770_RS01830</t>
  </si>
  <si>
    <t>P8770_RS01835</t>
  </si>
  <si>
    <t>P8770_RS01840</t>
  </si>
  <si>
    <t>P8770_RS01845</t>
  </si>
  <si>
    <t>PLP-dependent aminotransferase family protein</t>
  </si>
  <si>
    <t>WP_023466511.1</t>
  </si>
  <si>
    <t>P8770_RS01850</t>
  </si>
  <si>
    <t>WP_023466512.1</t>
  </si>
  <si>
    <t>P8770_RS01855</t>
  </si>
  <si>
    <t>WP_003682939.1</t>
  </si>
  <si>
    <t>P8770_RS01860</t>
  </si>
  <si>
    <t>tRNA-Leu</t>
  </si>
  <si>
    <t>P8770_RS01865</t>
  </si>
  <si>
    <t>membrane protein</t>
  </si>
  <si>
    <t>WP_023466513.1</t>
  </si>
  <si>
    <t>P8770_RS01870</t>
  </si>
  <si>
    <t>WP_003682943.1</t>
  </si>
  <si>
    <t>P8770_RS01875</t>
  </si>
  <si>
    <t>P8770_RS01880</t>
  </si>
  <si>
    <t>IS200/IS605 family transposase</t>
  </si>
  <si>
    <t>tnpA</t>
  </si>
  <si>
    <t>WP_227760222.1</t>
  </si>
  <si>
    <t>P8770_RS01885</t>
  </si>
  <si>
    <t>WP_263987054.1</t>
  </si>
  <si>
    <t>P8770_RS01890</t>
  </si>
  <si>
    <t>P8770_RS01895</t>
  </si>
  <si>
    <t>WP_012391282.1</t>
  </si>
  <si>
    <t>P8770_RS01900</t>
  </si>
  <si>
    <t>nucleoside-diphosphate kinase</t>
  </si>
  <si>
    <t>ndk</t>
  </si>
  <si>
    <t>WP_014562434.1</t>
  </si>
  <si>
    <t>P8770_RS01905</t>
  </si>
  <si>
    <t>VTT domain-containing protein</t>
  </si>
  <si>
    <t>WP_282349044.1</t>
  </si>
  <si>
    <t>P8770_RS01910</t>
  </si>
  <si>
    <t>WP_031274441.1</t>
  </si>
  <si>
    <t>P8770_RS01915</t>
  </si>
  <si>
    <t>WP_023465923.1</t>
  </si>
  <si>
    <t>P8770_RS01920</t>
  </si>
  <si>
    <t>1-deoxy-D-xylulose-5-phosphate synthase</t>
  </si>
  <si>
    <t>WP_015639046.1</t>
  </si>
  <si>
    <t>P8770_RS01925</t>
  </si>
  <si>
    <t>WP_031274445.1</t>
  </si>
  <si>
    <t>P8770_RS01930</t>
  </si>
  <si>
    <t>WP_023465927.1</t>
  </si>
  <si>
    <t>P8770_RS01935</t>
  </si>
  <si>
    <t>WP_240820833.1</t>
  </si>
  <si>
    <t>P8770_RS01940</t>
  </si>
  <si>
    <t>P8770_RS01945</t>
  </si>
  <si>
    <t>DNA/RNA non-specific endonuclease</t>
  </si>
  <si>
    <t>WP_003682964.1</t>
  </si>
  <si>
    <t>P8770_RS01950</t>
  </si>
  <si>
    <t>3-hydroxyacyl-CoA dehydrogenase</t>
  </si>
  <si>
    <t>WP_023465929.1</t>
  </si>
  <si>
    <t>P8770_RS01955</t>
  </si>
  <si>
    <t>WP_023465930.1</t>
  </si>
  <si>
    <t>P8770_RS01960</t>
  </si>
  <si>
    <t>WP_031274450.1</t>
  </si>
  <si>
    <t>P8770_RS01965</t>
  </si>
  <si>
    <t>WP_003682971.1</t>
  </si>
  <si>
    <t>P8770_RS01970</t>
  </si>
  <si>
    <t>WP_003682972.1</t>
  </si>
  <si>
    <t>P8770_RS01975</t>
  </si>
  <si>
    <t>serine hydrolase domain-containing protein</t>
  </si>
  <si>
    <t>WP_023465932.1</t>
  </si>
  <si>
    <t>P8770_RS01980</t>
  </si>
  <si>
    <t>phosphatidylglycerophosphatase A</t>
  </si>
  <si>
    <t>WP_003684752.1</t>
  </si>
  <si>
    <t>P8770_RS01985</t>
  </si>
  <si>
    <t>sulfite exporter TauE/SafE family protein</t>
  </si>
  <si>
    <t>WP_240824053.1</t>
  </si>
  <si>
    <t>P8770_RS01990</t>
  </si>
  <si>
    <t>WP_046025442.1</t>
  </si>
  <si>
    <t>P8770_RS01995</t>
  </si>
  <si>
    <t>WP_046948124.1</t>
  </si>
  <si>
    <t>P8770_RS02000</t>
  </si>
  <si>
    <t>WP_023466421.1</t>
  </si>
  <si>
    <t>P8770_RS02005</t>
  </si>
  <si>
    <t>AI-2E family transporter</t>
  </si>
  <si>
    <t>WP_015639038.1</t>
  </si>
  <si>
    <t>P8770_RS02010</t>
  </si>
  <si>
    <t>acetyl-CoA C-acetyltransferase</t>
  </si>
  <si>
    <t>WP_023466420.1</t>
  </si>
  <si>
    <t>P8770_RS02015</t>
  </si>
  <si>
    <t>patatin family protein</t>
  </si>
  <si>
    <t>WP_282349066.1</t>
  </si>
  <si>
    <t>P8770_RS02020</t>
  </si>
  <si>
    <t>WP_031274719.1</t>
  </si>
  <si>
    <t>P8770_RS02025</t>
  </si>
  <si>
    <t>flavocytochrome c</t>
  </si>
  <si>
    <t>WP_023466418.1</t>
  </si>
  <si>
    <t>P8770_RS02030</t>
  </si>
  <si>
    <t>DUF4352 domain-containing protein</t>
  </si>
  <si>
    <t>WP_023466416.1</t>
  </si>
  <si>
    <t>P8770_RS02035</t>
  </si>
  <si>
    <t>EamA family transporter</t>
  </si>
  <si>
    <t>WP_046948122.1</t>
  </si>
  <si>
    <t>P8770_RS02040</t>
  </si>
  <si>
    <t>WP_046948121.1</t>
  </si>
  <si>
    <t>P8770_RS02045</t>
  </si>
  <si>
    <t>WP_023466483.1</t>
  </si>
  <si>
    <t>P8770_RS02050</t>
  </si>
  <si>
    <t>WP_035426296.1</t>
  </si>
  <si>
    <t>P8770_RS02055</t>
  </si>
  <si>
    <t>WP_003682990.1</t>
  </si>
  <si>
    <t>P8770_RS02060</t>
  </si>
  <si>
    <t>WP_023466481.1</t>
  </si>
  <si>
    <t>P8770_RS02065</t>
  </si>
  <si>
    <t>WYL domain-containing protein</t>
  </si>
  <si>
    <t>WP_003682993.1</t>
  </si>
  <si>
    <t>P8770_RS02070</t>
  </si>
  <si>
    <t>PFL family protein</t>
  </si>
  <si>
    <t>WP_023466479.1</t>
  </si>
  <si>
    <t>P8770_RS02075</t>
  </si>
  <si>
    <t>ACT domain-containing protein</t>
  </si>
  <si>
    <t>WP_003682996.1</t>
  </si>
  <si>
    <t>P8770_RS02080</t>
  </si>
  <si>
    <t>PLP-dependent cysteine synthase family protein</t>
  </si>
  <si>
    <t>WP_023466478.1</t>
  </si>
  <si>
    <t>P8770_RS02085</t>
  </si>
  <si>
    <t>PLP-dependent aspartate aminotransferase family protein</t>
  </si>
  <si>
    <t>WP_003684781.1</t>
  </si>
  <si>
    <t>P8770_RS02090</t>
  </si>
  <si>
    <t>WP_075667012.1</t>
  </si>
  <si>
    <t>P8770_RS02095</t>
  </si>
  <si>
    <t>RNA-guided endonuclease TnpB family protein</t>
  </si>
  <si>
    <t>WP_282349078.1</t>
  </si>
  <si>
    <t>P8770_RS02100</t>
  </si>
  <si>
    <t>zinc-binding dehydrogenase</t>
  </si>
  <si>
    <t>WP_271025679.1</t>
  </si>
  <si>
    <t>P8770_RS02105</t>
  </si>
  <si>
    <t>WP_271025680.1</t>
  </si>
  <si>
    <t>P8770_RS02110</t>
  </si>
  <si>
    <t>WP_023466036.1</t>
  </si>
  <si>
    <t>P8770_RS02115</t>
  </si>
  <si>
    <t>o-succinylbenzoate--CoA ligase</t>
  </si>
  <si>
    <t>menE</t>
  </si>
  <si>
    <t>WP_023466037.1</t>
  </si>
  <si>
    <t>P8770_RS02120</t>
  </si>
  <si>
    <t>PaaI family thioesterase</t>
  </si>
  <si>
    <t>WP_023466039.1</t>
  </si>
  <si>
    <t>P8770_RS02130</t>
  </si>
  <si>
    <t>transposase family protein</t>
  </si>
  <si>
    <t>WP_023466040.1</t>
  </si>
  <si>
    <t>P8770_RS02135</t>
  </si>
  <si>
    <t>biotin--[acetyl-CoA-carboxylase] ligase</t>
  </si>
  <si>
    <t>WP_023466041.1</t>
  </si>
  <si>
    <t>P8770_RS02140</t>
  </si>
  <si>
    <t>pyruvate carboxylase</t>
  </si>
  <si>
    <t>WP_046948063.1</t>
  </si>
  <si>
    <t>P8770_RS02145</t>
  </si>
  <si>
    <t>L-lactate dehydrogenase</t>
  </si>
  <si>
    <t>WP_023466043.1</t>
  </si>
  <si>
    <t>P8770_RS02150</t>
  </si>
  <si>
    <t>WP_263987059.1</t>
  </si>
  <si>
    <t>P8770_RS02155</t>
  </si>
  <si>
    <t>ketol-acid reductoisomerase</t>
  </si>
  <si>
    <t>ilvC</t>
  </si>
  <si>
    <t>WP_046948096.1</t>
  </si>
  <si>
    <t>P8770_RS02160</t>
  </si>
  <si>
    <t>threonine ammonia-lyase IlvA</t>
  </si>
  <si>
    <t>ilvA</t>
  </si>
  <si>
    <t>WP_023466509.1</t>
  </si>
  <si>
    <t>P8770_RS02165</t>
  </si>
  <si>
    <t>WP_023466508.1</t>
  </si>
  <si>
    <t>P8770_RS02170</t>
  </si>
  <si>
    <t>Estradiol 17-beta-dehydrogenase</t>
  </si>
  <si>
    <t>WP_023466507.1</t>
  </si>
  <si>
    <t>P8770_RS02175</t>
  </si>
  <si>
    <t>WP_046948095.1</t>
  </si>
  <si>
    <t>P8770_RS02180</t>
  </si>
  <si>
    <t>WP_023466506.1</t>
  </si>
  <si>
    <t>P8770_RS02185</t>
  </si>
  <si>
    <t>P8770_RS02190</t>
  </si>
  <si>
    <t>WP_100191488.1</t>
  </si>
  <si>
    <t>P8770_RS02195</t>
  </si>
  <si>
    <t>WP_282349088.1</t>
  </si>
  <si>
    <t>P8770_RS02200</t>
  </si>
  <si>
    <t>ISL3 family transposase</t>
  </si>
  <si>
    <t>WP_042513914.1</t>
  </si>
  <si>
    <t>P8770_RS02205</t>
  </si>
  <si>
    <t>dihydroxy-acid dehydratase</t>
  </si>
  <si>
    <t>ilvD</t>
  </si>
  <si>
    <t>WP_165574343.1</t>
  </si>
  <si>
    <t>P8770_RS02210</t>
  </si>
  <si>
    <t>WP_023466091.1</t>
  </si>
  <si>
    <t>P8770_RS02215</t>
  </si>
  <si>
    <t>bile acid:sodium symporter family protein</t>
  </si>
  <si>
    <t>WP_023466092.1</t>
  </si>
  <si>
    <t>P8770_RS02220</t>
  </si>
  <si>
    <t>WP_023466093.1</t>
  </si>
  <si>
    <t>P8770_RS02225</t>
  </si>
  <si>
    <t>3-isopropylmalate dehydrogenase</t>
  </si>
  <si>
    <t>leuB</t>
  </si>
  <si>
    <t>WP_023466094.1</t>
  </si>
  <si>
    <t>P8770_RS02230</t>
  </si>
  <si>
    <t>3-isopropylmalate dehydratase large subunit</t>
  </si>
  <si>
    <t>leuC</t>
  </si>
  <si>
    <t>WP_046947943.1</t>
  </si>
  <si>
    <t>P8770_RS02235</t>
  </si>
  <si>
    <t>3-isopropylmalate dehydratase small subunit</t>
  </si>
  <si>
    <t>leuD</t>
  </si>
  <si>
    <t>WP_015639008.1</t>
  </si>
  <si>
    <t>P8770_RS02240</t>
  </si>
  <si>
    <t>Sua5/YciO/YrdC/YwlC family protein</t>
  </si>
  <si>
    <t>WP_023466096.1</t>
  </si>
  <si>
    <t>P8770_RS02245</t>
  </si>
  <si>
    <t>P8770_RS02250</t>
  </si>
  <si>
    <t>WP_261974490.1</t>
  </si>
  <si>
    <t>P8770_RS02255</t>
  </si>
  <si>
    <t>WP_012391249.1</t>
  </si>
  <si>
    <t>P8770_RS02260</t>
  </si>
  <si>
    <t>WP_240824061.1</t>
  </si>
  <si>
    <t>P8770_RS02265</t>
  </si>
  <si>
    <t>WP_014562408.1</t>
  </si>
  <si>
    <t>P8770_RS02270</t>
  </si>
  <si>
    <t>WP_023466097.1</t>
  </si>
  <si>
    <t>P8770_RS02275</t>
  </si>
  <si>
    <t>WP_003684822.1</t>
  </si>
  <si>
    <t>P8770_RS02280</t>
  </si>
  <si>
    <t>P8770_RS02285</t>
  </si>
  <si>
    <t>P8770_RS02290</t>
  </si>
  <si>
    <t>tyrosine-type recombinase/integrase</t>
  </si>
  <si>
    <t>WP_023466098.1</t>
  </si>
  <si>
    <t>P8770_RS02295</t>
  </si>
  <si>
    <t>WP_015638994.1</t>
  </si>
  <si>
    <t>P8770_RS02300</t>
  </si>
  <si>
    <t>WP_282349115.1</t>
  </si>
  <si>
    <t>P8770_RS02305</t>
  </si>
  <si>
    <t>P8770_RS02310</t>
  </si>
  <si>
    <t>P8770_RS02315</t>
  </si>
  <si>
    <t>P8770_RS02320</t>
  </si>
  <si>
    <t>WP_282349117.1</t>
  </si>
  <si>
    <t>P8770_RS02325</t>
  </si>
  <si>
    <t>flavodoxin</t>
  </si>
  <si>
    <t>WP_240824063.1</t>
  </si>
  <si>
    <t>P8770_RS02330</t>
  </si>
  <si>
    <t>WP_023466100.1</t>
  </si>
  <si>
    <t>P8770_RS02335</t>
  </si>
  <si>
    <t>OsmC family protein</t>
  </si>
  <si>
    <t>WP_003683030.1</t>
  </si>
  <si>
    <t>P8770_RS02340</t>
  </si>
  <si>
    <t>Rrf2 family transcriptional regulator</t>
  </si>
  <si>
    <t>WP_015638987.1</t>
  </si>
  <si>
    <t>P8770_RS02345</t>
  </si>
  <si>
    <t>glycine betaine ABC transporter substrate-binding protein</t>
  </si>
  <si>
    <t>WP_023466101.1</t>
  </si>
  <si>
    <t>P8770_RS02350</t>
  </si>
  <si>
    <t>WP_003683036.1</t>
  </si>
  <si>
    <t>P8770_RS02355</t>
  </si>
  <si>
    <t>WP_023466102.1</t>
  </si>
  <si>
    <t>P8770_RS02360</t>
  </si>
  <si>
    <t>WP_003684840.1</t>
  </si>
  <si>
    <t>P8770_RS02365</t>
  </si>
  <si>
    <t>P8770_RS02370</t>
  </si>
  <si>
    <t>PatB family C-S lyase</t>
  </si>
  <si>
    <t>WP_023466105.1</t>
  </si>
  <si>
    <t>P8770_RS02380</t>
  </si>
  <si>
    <t>linear amide C-N hydrolase</t>
  </si>
  <si>
    <t>WP_023466106.1</t>
  </si>
  <si>
    <t>P8770_RS02385</t>
  </si>
  <si>
    <t>tyrosine recombinase XerS</t>
  </si>
  <si>
    <t>xerS</t>
  </si>
  <si>
    <t>WP_012391233.1</t>
  </si>
  <si>
    <t>P8770_RS02390</t>
  </si>
  <si>
    <t>AEC family transporter</t>
  </si>
  <si>
    <t>WP_023466107.1</t>
  </si>
  <si>
    <t>P8770_RS02395</t>
  </si>
  <si>
    <t>icd</t>
  </si>
  <si>
    <t>P8770_RS02400</t>
  </si>
  <si>
    <t>PfkB family carbohydrate kinase</t>
  </si>
  <si>
    <t>WP_023466108.1</t>
  </si>
  <si>
    <t>P8770_RS02405</t>
  </si>
  <si>
    <t>ECF transporter S component</t>
  </si>
  <si>
    <t>WP_015638975.1</t>
  </si>
  <si>
    <t>P8770_RS02410</t>
  </si>
  <si>
    <t>WP_031274550.1</t>
  </si>
  <si>
    <t>P8770_RS02415</t>
  </si>
  <si>
    <t>YdcF family protein</t>
  </si>
  <si>
    <t>WP_023466110.1</t>
  </si>
  <si>
    <t>P8770_RS02420</t>
  </si>
  <si>
    <t>DUF2316 family protein</t>
  </si>
  <si>
    <t>WP_003683057.1</t>
  </si>
  <si>
    <t>P8770_RS02425</t>
  </si>
  <si>
    <t>WP_012391228.1</t>
  </si>
  <si>
    <t>P8770_RS02430</t>
  </si>
  <si>
    <t>WP_023466111.1</t>
  </si>
  <si>
    <t>P8770_RS02435</t>
  </si>
  <si>
    <t>phage minor capsid protein</t>
  </si>
  <si>
    <t>WP_240824065.1</t>
  </si>
  <si>
    <t>P8770_RS02440</t>
  </si>
  <si>
    <t>WP_282349136.1</t>
  </si>
  <si>
    <t>P8770_RS02445</t>
  </si>
  <si>
    <t>WP_252265496.1</t>
  </si>
  <si>
    <t>P8770_RS02450</t>
  </si>
  <si>
    <t>WP_023466112.1</t>
  </si>
  <si>
    <t>P8770_RS02455</t>
  </si>
  <si>
    <t>WP_003683065.1</t>
  </si>
  <si>
    <t>P8770_RS02460</t>
  </si>
  <si>
    <t>WP_253196594.1</t>
  </si>
  <si>
    <t>P8770_RS02465</t>
  </si>
  <si>
    <t>WP_282349651.1</t>
  </si>
  <si>
    <t>P8770_RS02470</t>
  </si>
  <si>
    <t>WP_282349145.1</t>
  </si>
  <si>
    <t>P8770_RS02475</t>
  </si>
  <si>
    <t>ornithine cyclodeaminase family protein</t>
  </si>
  <si>
    <t>WP_282349147.1</t>
  </si>
  <si>
    <t>P8770_RS02480</t>
  </si>
  <si>
    <t>WP_023466114.1</t>
  </si>
  <si>
    <t>P8770_RS02485</t>
  </si>
  <si>
    <t>phosphoribosyltransferase family protein</t>
  </si>
  <si>
    <t>WP_003684874.1</t>
  </si>
  <si>
    <t>P8770_RS02490</t>
  </si>
  <si>
    <t>Fic family protein</t>
  </si>
  <si>
    <t>WP_257693428.1</t>
  </si>
  <si>
    <t>P8770_RS02495</t>
  </si>
  <si>
    <t>P8770_RS02500</t>
  </si>
  <si>
    <t>sugar O-acetyltransferase</t>
  </si>
  <si>
    <t>WP_031274559.1</t>
  </si>
  <si>
    <t>P8770_RS02505</t>
  </si>
  <si>
    <t>branched-chain amino acid aminotransferase</t>
  </si>
  <si>
    <t>WP_282349154.1</t>
  </si>
  <si>
    <t>P8770_RS02510</t>
  </si>
  <si>
    <t>WP_023466118.1</t>
  </si>
  <si>
    <t>P8770_RS02515</t>
  </si>
  <si>
    <t>aspartate/glutamate racemase family protein</t>
  </si>
  <si>
    <t>WP_023466120.1</t>
  </si>
  <si>
    <t>P8770_RS02520</t>
  </si>
  <si>
    <t>NAD/NADP-dependent octopine/nopaline dehydrogenase family protein</t>
  </si>
  <si>
    <t>WP_015638956.1</t>
  </si>
  <si>
    <t>P8770_RS02525</t>
  </si>
  <si>
    <t>P8770_RS02530</t>
  </si>
  <si>
    <t>P8770_RS02535</t>
  </si>
  <si>
    <t>WP_015638950.1</t>
  </si>
  <si>
    <t>P8770_RS02540</t>
  </si>
  <si>
    <t>WP_012391217.1</t>
  </si>
  <si>
    <t>P8770_RS02545</t>
  </si>
  <si>
    <t>WP_260244514.1</t>
  </si>
  <si>
    <t>P8770_RS02550</t>
  </si>
  <si>
    <t>DUF554 domain-containing protein</t>
  </si>
  <si>
    <t>WP_003683116.1</t>
  </si>
  <si>
    <t>P8770_RS02555</t>
  </si>
  <si>
    <t>replication-associated recombination protein A</t>
  </si>
  <si>
    <t>WP_012391214.1</t>
  </si>
  <si>
    <t>P8770_RS02560</t>
  </si>
  <si>
    <t>WP_235721366.1</t>
  </si>
  <si>
    <t>P8770_RS02565</t>
  </si>
  <si>
    <t>phosphoenolpyruvate carboxykinase</t>
  </si>
  <si>
    <t>WP_031274565.1</t>
  </si>
  <si>
    <t>P8770_RS02570</t>
  </si>
  <si>
    <t>cytosine deaminase</t>
  </si>
  <si>
    <t>codA</t>
  </si>
  <si>
    <t>WP_012391211.1</t>
  </si>
  <si>
    <t>P8770_RS02575</t>
  </si>
  <si>
    <t>cytosine permease</t>
  </si>
  <si>
    <t>WP_023466126.1</t>
  </si>
  <si>
    <t>P8770_RS02580</t>
  </si>
  <si>
    <t>WP_024271696.1</t>
  </si>
  <si>
    <t>P8770_RS02585</t>
  </si>
  <si>
    <t>WP_003684903.1</t>
  </si>
  <si>
    <t>P8770_RS02590</t>
  </si>
  <si>
    <t>peptide-methionine (R)-S-oxide reductase MsrB</t>
  </si>
  <si>
    <t>msrB</t>
  </si>
  <si>
    <t>WP_003683130.1</t>
  </si>
  <si>
    <t>P8770_RS02595</t>
  </si>
  <si>
    <t>iron-sulfur cluster biosynthesis family protein</t>
  </si>
  <si>
    <t>WP_015638938.1</t>
  </si>
  <si>
    <t>P8770_RS02600</t>
  </si>
  <si>
    <t>manganese-dependent inorganic pyrophosphatase</t>
  </si>
  <si>
    <t>WP_003683133.1</t>
  </si>
  <si>
    <t>P8770_RS02605</t>
  </si>
  <si>
    <t>DUF1440 domain-containing protein</t>
  </si>
  <si>
    <t>WP_003683135.1</t>
  </si>
  <si>
    <t>P8770_RS02610</t>
  </si>
  <si>
    <t>DNA topoisomerase IV subunit A</t>
  </si>
  <si>
    <t>parC</t>
  </si>
  <si>
    <t>WP_014562386.1</t>
  </si>
  <si>
    <t>P8770_RS02615</t>
  </si>
  <si>
    <t>DNA topoisomerase IV subunit B</t>
  </si>
  <si>
    <t>parE</t>
  </si>
  <si>
    <t>WP_012391206.1</t>
  </si>
  <si>
    <t>P8770_RS02620</t>
  </si>
  <si>
    <t>glycerol-3-phosphate 1-O-acyltransferase PlsY</t>
  </si>
  <si>
    <t>plsY</t>
  </si>
  <si>
    <t>WP_023466131.1</t>
  </si>
  <si>
    <t>P8770_RS02625</t>
  </si>
  <si>
    <t>aldose 1-epimerase family protein</t>
  </si>
  <si>
    <t>WP_003683143.1</t>
  </si>
  <si>
    <t>P8770_RS02630</t>
  </si>
  <si>
    <t>WP_240824073.1</t>
  </si>
  <si>
    <t>P8770_RS02635</t>
  </si>
  <si>
    <t>type I DNA topoisomerase</t>
  </si>
  <si>
    <t>topA</t>
  </si>
  <si>
    <t>WP_023466136.1</t>
  </si>
  <si>
    <t>P8770_RS02640</t>
  </si>
  <si>
    <t>DNA-processing protein DprA</t>
  </si>
  <si>
    <t>dprA</t>
  </si>
  <si>
    <t>WP_023466138.1</t>
  </si>
  <si>
    <t>P8770_RS02645</t>
  </si>
  <si>
    <t>ribonuclease HII</t>
  </si>
  <si>
    <t>WP_012391201.1</t>
  </si>
  <si>
    <t>P8770_RS02650</t>
  </si>
  <si>
    <t>ribosome biogenesis GTPase YlqF</t>
  </si>
  <si>
    <t>ylqF</t>
  </si>
  <si>
    <t>WP_003684924.1</t>
  </si>
  <si>
    <t>P8770_RS02655</t>
  </si>
  <si>
    <t>YozE family protein</t>
  </si>
  <si>
    <t>WP_003683156.1</t>
  </si>
  <si>
    <t>P8770_RS02660</t>
  </si>
  <si>
    <t>YpmS family protein</t>
  </si>
  <si>
    <t>WP_003683157.1</t>
  </si>
  <si>
    <t>P8770_RS02665</t>
  </si>
  <si>
    <t>SGNH/GDSL hydrolase family protein</t>
  </si>
  <si>
    <t>WP_003683158.1</t>
  </si>
  <si>
    <t>P8770_RS02670</t>
  </si>
  <si>
    <t>DapH/DapD/GlmU-related protein</t>
  </si>
  <si>
    <t>WP_012391200.1</t>
  </si>
  <si>
    <t>P8770_RS02675</t>
  </si>
  <si>
    <t>NAD(P)-dependent oxidoreductase</t>
  </si>
  <si>
    <t>WP_023466141.1</t>
  </si>
  <si>
    <t>P8770_RS02680</t>
  </si>
  <si>
    <t>WP_023466143.1</t>
  </si>
  <si>
    <t>P8770_RS02685</t>
  </si>
  <si>
    <t>hemolysin III family protein</t>
  </si>
  <si>
    <t>WP_003684928.1</t>
  </si>
  <si>
    <t>P8770_RS02690</t>
  </si>
  <si>
    <t>dihydrofolate reductase</t>
  </si>
  <si>
    <t>WP_003683166.1</t>
  </si>
  <si>
    <t>P8770_RS02695</t>
  </si>
  <si>
    <t>thymidylate synthase</t>
  </si>
  <si>
    <t>WP_023466146.1</t>
  </si>
  <si>
    <t>P8770_RS02700</t>
  </si>
  <si>
    <t>ABC-F family ATP-binding cassette domain-containing protein</t>
  </si>
  <si>
    <t>WP_003683172.1</t>
  </si>
  <si>
    <t>P8770_RS02705</t>
  </si>
  <si>
    <t>CCA tRNA nucleotidyltransferase</t>
  </si>
  <si>
    <t>WP_003683173.1</t>
  </si>
  <si>
    <t>P8770_RS02710</t>
  </si>
  <si>
    <t>site-specific integrase</t>
  </si>
  <si>
    <t>WP_003683175.1</t>
  </si>
  <si>
    <t>P8770_RS02715</t>
  </si>
  <si>
    <t>tetratricopeptide repeat protein</t>
  </si>
  <si>
    <t>WP_023466150.1</t>
  </si>
  <si>
    <t>P8770_RS02720</t>
  </si>
  <si>
    <t>HU family DNA-binding protein</t>
  </si>
  <si>
    <t>WP_003683180.1</t>
  </si>
  <si>
    <t>P8770_RS02725</t>
  </si>
  <si>
    <t>ribosome biogenesis GTPase Der</t>
  </si>
  <si>
    <t>der</t>
  </si>
  <si>
    <t>WP_282349205.1</t>
  </si>
  <si>
    <t>P8770_RS02730</t>
  </si>
  <si>
    <t>30S ribosomal protein S1</t>
  </si>
  <si>
    <t>rpsA</t>
  </si>
  <si>
    <t>WP_003683184.1</t>
  </si>
  <si>
    <t>P8770_RS02735</t>
  </si>
  <si>
    <t>(d)CMP kinase</t>
  </si>
  <si>
    <t>cmk</t>
  </si>
  <si>
    <t>WP_282349209.1</t>
  </si>
  <si>
    <t>P8770_RS02740</t>
  </si>
  <si>
    <t>LysM peptidoglycan-binding domain-containing protein</t>
  </si>
  <si>
    <t>WP_003683187.1</t>
  </si>
  <si>
    <t>P8770_RS02745</t>
  </si>
  <si>
    <t>ATP-dependent DNA helicase RecQ</t>
  </si>
  <si>
    <t>WP_003683188.1</t>
  </si>
  <si>
    <t>P8770_RS02750</t>
  </si>
  <si>
    <t>WP_021816044.1</t>
  </si>
  <si>
    <t>P8770_RS02755</t>
  </si>
  <si>
    <t>WP_023466157.1</t>
  </si>
  <si>
    <t>P8770_RS02760</t>
  </si>
  <si>
    <t>pseudouridine synthase</t>
  </si>
  <si>
    <t>WP_023466159.1</t>
  </si>
  <si>
    <t>P8770_RS02765</t>
  </si>
  <si>
    <t>SMC-Scp complex subunit ScpB</t>
  </si>
  <si>
    <t>scpB</t>
  </si>
  <si>
    <t>WP_003683201.1</t>
  </si>
  <si>
    <t>P8770_RS02770</t>
  </si>
  <si>
    <t>segregation/condensation protein A</t>
  </si>
  <si>
    <t>WP_003683203.1</t>
  </si>
  <si>
    <t>P8770_RS02775</t>
  </si>
  <si>
    <t>WP_003684947.1</t>
  </si>
  <si>
    <t>P8770_RS02780</t>
  </si>
  <si>
    <t>WP_015638921.1</t>
  </si>
  <si>
    <t>P8770_RS02785</t>
  </si>
  <si>
    <t>S1-like domain-containing RNA-binding protein</t>
  </si>
  <si>
    <t>WP_023466161.1</t>
  </si>
  <si>
    <t>P8770_RS02790</t>
  </si>
  <si>
    <t>pyruvate kinase</t>
  </si>
  <si>
    <t>pyk</t>
  </si>
  <si>
    <t>WP_012391189.1</t>
  </si>
  <si>
    <t>P8770_RS02795</t>
  </si>
  <si>
    <t>DNA polymerase III subunit alpha</t>
  </si>
  <si>
    <t>dnaE</t>
  </si>
  <si>
    <t>WP_282349221.1</t>
  </si>
  <si>
    <t>P8770_RS02800</t>
  </si>
  <si>
    <t>DUF2929 family protein</t>
  </si>
  <si>
    <t>WP_015638919.1</t>
  </si>
  <si>
    <t>P8770_RS02805</t>
  </si>
  <si>
    <t>peptidase T</t>
  </si>
  <si>
    <t>pepT</t>
  </si>
  <si>
    <t>WP_015638918.1</t>
  </si>
  <si>
    <t>P8770_RS02810</t>
  </si>
  <si>
    <t>Nif3-like dinuclear metal center hexameric protein</t>
  </si>
  <si>
    <t>WP_003684956.1</t>
  </si>
  <si>
    <t>P8770_RS02815</t>
  </si>
  <si>
    <t>tRNA (adenine(22)-N(1))-methyltransferase TrmK</t>
  </si>
  <si>
    <t>WP_282349222.1</t>
  </si>
  <si>
    <t>P8770_RS02820</t>
  </si>
  <si>
    <t>TrkA family potassium uptake protein</t>
  </si>
  <si>
    <t>WP_003684960.1</t>
  </si>
  <si>
    <t>P8770_RS02825</t>
  </si>
  <si>
    <t>potassium transporter TrkG</t>
  </si>
  <si>
    <t>WP_003683224.1</t>
  </si>
  <si>
    <t>P8770_RS02830</t>
  </si>
  <si>
    <t>aspartate-semialdehyde dehydrogenase</t>
  </si>
  <si>
    <t>WP_003683228.1</t>
  </si>
  <si>
    <t>P8770_RS02835</t>
  </si>
  <si>
    <t>WP_003684963.1</t>
  </si>
  <si>
    <t>P8770_RS02840</t>
  </si>
  <si>
    <t>4-hydroxy-tetrahydrodipicolinate reductase</t>
  </si>
  <si>
    <t>dapB</t>
  </si>
  <si>
    <t>WP_023465957.1</t>
  </si>
  <si>
    <t>P8770_RS02845</t>
  </si>
  <si>
    <t>4-hydroxy-tetrahydrodipicolinate synthase</t>
  </si>
  <si>
    <t>dapA</t>
  </si>
  <si>
    <t>WP_003683233.1</t>
  </si>
  <si>
    <t>P8770_RS02850</t>
  </si>
  <si>
    <t>N-acetyldiaminopimelate deacetylase</t>
  </si>
  <si>
    <t>WP_023465958.1</t>
  </si>
  <si>
    <t>P8770_RS02855</t>
  </si>
  <si>
    <t>diaminopimelate decarboxylase</t>
  </si>
  <si>
    <t>lysA</t>
  </si>
  <si>
    <t>WP_003683241.1</t>
  </si>
  <si>
    <t>P8770_RS02865</t>
  </si>
  <si>
    <t>aspartate kinase</t>
  </si>
  <si>
    <t>WP_003684971.1</t>
  </si>
  <si>
    <t>P8770_RS02870</t>
  </si>
  <si>
    <t>diaminopimelate epimerase</t>
  </si>
  <si>
    <t>dapF</t>
  </si>
  <si>
    <t>WP_282349229.1</t>
  </si>
  <si>
    <t>P8770_RS02875</t>
  </si>
  <si>
    <t>FAD:protein FMN transferase</t>
  </si>
  <si>
    <t>WP_193817490.1</t>
  </si>
  <si>
    <t>P8770_RS02880</t>
  </si>
  <si>
    <t>WP_282349233.1</t>
  </si>
  <si>
    <t>P8770_RS02885</t>
  </si>
  <si>
    <t>WP_003681696.1</t>
  </si>
  <si>
    <t>P8770_RS02890</t>
  </si>
  <si>
    <t>GlsB/YeaQ/YmgE family stress response membrane protein</t>
  </si>
  <si>
    <t>WP_003681701.1</t>
  </si>
  <si>
    <t>P8770_RS02895</t>
  </si>
  <si>
    <t>WP_003681703.1</t>
  </si>
  <si>
    <t>P8770_RS02900</t>
  </si>
  <si>
    <t>DUF2273 domain-containing protein</t>
  </si>
  <si>
    <t>WP_003681705.1</t>
  </si>
  <si>
    <t>P8770_RS02905</t>
  </si>
  <si>
    <t>alkaline shock response membrane anchor protein AmaP</t>
  </si>
  <si>
    <t>amaP</t>
  </si>
  <si>
    <t>WP_282349249.1</t>
  </si>
  <si>
    <t>P8770_RS02910</t>
  </si>
  <si>
    <t>WP_012391066.1</t>
  </si>
  <si>
    <t>P8770_RS02915</t>
  </si>
  <si>
    <t>WP_282349250.1</t>
  </si>
  <si>
    <t>P8770_RS02920</t>
  </si>
  <si>
    <t>P8770_RS02925</t>
  </si>
  <si>
    <t>WP_282349253.1</t>
  </si>
  <si>
    <t>P8770_RS02930</t>
  </si>
  <si>
    <t>WP_100191457.1</t>
  </si>
  <si>
    <t>P8770_RS02935</t>
  </si>
  <si>
    <t>RNA polymerase sigma factor RpoD</t>
  </si>
  <si>
    <t>rpoD</t>
  </si>
  <si>
    <t>WP_003681711.1</t>
  </si>
  <si>
    <t>P8770_RS02940</t>
  </si>
  <si>
    <t>DNA primase</t>
  </si>
  <si>
    <t>dnaG</t>
  </si>
  <si>
    <t>WP_003684978.1</t>
  </si>
  <si>
    <t>P8770_RS02945</t>
  </si>
  <si>
    <t>glycine--tRNA ligase subunit beta</t>
  </si>
  <si>
    <t>glyS</t>
  </si>
  <si>
    <t>WP_023467105.1</t>
  </si>
  <si>
    <t>P8770_RS02950</t>
  </si>
  <si>
    <t>glycine--tRNA ligase subunit alpha</t>
  </si>
  <si>
    <t>glyQ</t>
  </si>
  <si>
    <t>WP_023467108.1</t>
  </si>
  <si>
    <t>P8770_RS02955</t>
  </si>
  <si>
    <t>DNA repair protein RecO</t>
  </si>
  <si>
    <t>recO</t>
  </si>
  <si>
    <t>WP_023467110.1</t>
  </si>
  <si>
    <t>P8770_RS02960</t>
  </si>
  <si>
    <t>GTPase Era</t>
  </si>
  <si>
    <t>era</t>
  </si>
  <si>
    <t>WP_003681722.1</t>
  </si>
  <si>
    <t>P8770_RS02965</t>
  </si>
  <si>
    <t>diacylglycerol kinase family protein</t>
  </si>
  <si>
    <t>WP_003681724.1</t>
  </si>
  <si>
    <t>P8770_RS02970</t>
  </si>
  <si>
    <t>rRNA maturation RNase YbeY</t>
  </si>
  <si>
    <t>ybeY</t>
  </si>
  <si>
    <t>WP_023467112.1</t>
  </si>
  <si>
    <t>P8770_RS02975</t>
  </si>
  <si>
    <t>PhoH family protein</t>
  </si>
  <si>
    <t>WP_014562357.1</t>
  </si>
  <si>
    <t>P8770_RS02980</t>
  </si>
  <si>
    <t>GatB/YqeY domain-containing protein</t>
  </si>
  <si>
    <t>WP_003684989.1</t>
  </si>
  <si>
    <t>P8770_RS02985</t>
  </si>
  <si>
    <t>30S ribosomal protein S21</t>
  </si>
  <si>
    <t>rpsU</t>
  </si>
  <si>
    <t>WP_003684990.1</t>
  </si>
  <si>
    <t>P8770_RS02990</t>
  </si>
  <si>
    <t>type 1 glutamine amidotransferase</t>
  </si>
  <si>
    <t>WP_015638897.1</t>
  </si>
  <si>
    <t>P8770_RS02995</t>
  </si>
  <si>
    <t>aspartate--tRNA ligase</t>
  </si>
  <si>
    <t>aspS</t>
  </si>
  <si>
    <t>WP_012391171.1</t>
  </si>
  <si>
    <t>P8770_RS03000</t>
  </si>
  <si>
    <t>histidine--tRNA ligase</t>
  </si>
  <si>
    <t>hisS</t>
  </si>
  <si>
    <t>WP_003681741.1</t>
  </si>
  <si>
    <t>P8770_RS03005</t>
  </si>
  <si>
    <t>WP_023467115.1</t>
  </si>
  <si>
    <t>P8770_RS03010</t>
  </si>
  <si>
    <t>N-acetylmuramoyl-L-alanine amidase</t>
  </si>
  <si>
    <t>WP_015638895.1</t>
  </si>
  <si>
    <t>P8770_RS03015</t>
  </si>
  <si>
    <t>fructosamine kinase family protein</t>
  </si>
  <si>
    <t>WP_021349551.1</t>
  </si>
  <si>
    <t>P8770_RS03020</t>
  </si>
  <si>
    <t>homocysteine S-methyltransferase</t>
  </si>
  <si>
    <t>mmuM</t>
  </si>
  <si>
    <t>WP_282349262.1</t>
  </si>
  <si>
    <t>P8770_RS03025</t>
  </si>
  <si>
    <t>WP_046947924.1</t>
  </si>
  <si>
    <t>P8770_RS03030</t>
  </si>
  <si>
    <t>WP_046947956.1</t>
  </si>
  <si>
    <t>P8770_RS03035</t>
  </si>
  <si>
    <t>homoserine O-succinyltransferase</t>
  </si>
  <si>
    <t>WP_282349265.1</t>
  </si>
  <si>
    <t>P8770_RS03040</t>
  </si>
  <si>
    <t>WP_023467122.1</t>
  </si>
  <si>
    <t>P8770_RS03045</t>
  </si>
  <si>
    <t>glucose 1-dehydrogenase</t>
  </si>
  <si>
    <t>WP_003681755.1</t>
  </si>
  <si>
    <t>P8770_RS03050</t>
  </si>
  <si>
    <t>WP_003681756.1</t>
  </si>
  <si>
    <t>P8770_RS03055</t>
  </si>
  <si>
    <t>amino acid ABC transporter ATP-binding protein</t>
  </si>
  <si>
    <t>WP_012391164.1</t>
  </si>
  <si>
    <t>P8770_RS03060</t>
  </si>
  <si>
    <t>WP_021816008.1</t>
  </si>
  <si>
    <t>P8770_RS03065</t>
  </si>
  <si>
    <t>WP_003685016.1</t>
  </si>
  <si>
    <t>P8770_RS03070</t>
  </si>
  <si>
    <t>WP_023467156.1</t>
  </si>
  <si>
    <t>P8770_RS03075</t>
  </si>
  <si>
    <t>WP_023467159.1</t>
  </si>
  <si>
    <t>P8770_RS03080</t>
  </si>
  <si>
    <t>WP_282349269.1</t>
  </si>
  <si>
    <t>P8770_RS03085</t>
  </si>
  <si>
    <t>WP_003681773.1</t>
  </si>
  <si>
    <t>P8770_RS03090</t>
  </si>
  <si>
    <t>uroporphyrinogen decarboxylase family protein</t>
  </si>
  <si>
    <t>WP_023467162.1</t>
  </si>
  <si>
    <t>P8770_RS03095</t>
  </si>
  <si>
    <t>WP_046947952.1</t>
  </si>
  <si>
    <t>P8770_RS03100</t>
  </si>
  <si>
    <t>WP_023467169.1</t>
  </si>
  <si>
    <t>P8770_RS03105</t>
  </si>
  <si>
    <t>transcriptional regulator</t>
  </si>
  <si>
    <t>WP_031274855.1</t>
  </si>
  <si>
    <t>P8770_RS03110</t>
  </si>
  <si>
    <t>D-aminoacyl-tRNA deacylase</t>
  </si>
  <si>
    <t>dtd</t>
  </si>
  <si>
    <t>WP_003681786.1</t>
  </si>
  <si>
    <t>P8770_RS03115</t>
  </si>
  <si>
    <t>bifunctional (p)ppGpp synthetase/guanosine-3'</t>
  </si>
  <si>
    <t>WP_023467175.1</t>
  </si>
  <si>
    <t>P8770_RS03125</t>
  </si>
  <si>
    <t>16S rRNA (uracil(1498)-N(3))-methyltransferase</t>
  </si>
  <si>
    <t>WP_015638880.1</t>
  </si>
  <si>
    <t>P8770_RS03130</t>
  </si>
  <si>
    <t>50S ribosomal protein L11 methyltransferase</t>
  </si>
  <si>
    <t>prmA</t>
  </si>
  <si>
    <t>WP_003681791.1</t>
  </si>
  <si>
    <t>P8770_RS03135</t>
  </si>
  <si>
    <t>WP_031274857.1</t>
  </si>
  <si>
    <t>P8770_RS03140</t>
  </si>
  <si>
    <t>WP_012391154.1</t>
  </si>
  <si>
    <t>P8770_RS03145</t>
  </si>
  <si>
    <t>WP_240824116.1</t>
  </si>
  <si>
    <t>P8770_RS03150</t>
  </si>
  <si>
    <t>WP_240824118.1</t>
  </si>
  <si>
    <t>P8770_RS03155</t>
  </si>
  <si>
    <t>WP_255846192.1</t>
  </si>
  <si>
    <t>P8770_RS03160</t>
  </si>
  <si>
    <t>hydroxyethylthiazole kinase</t>
  </si>
  <si>
    <t>thiM</t>
  </si>
  <si>
    <t>WP_023467180.1</t>
  </si>
  <si>
    <t>P8770_RS03165</t>
  </si>
  <si>
    <t>bifunctional hydroxymethylpyrimidine kinase/phosphomethylpyrimidine kinase</t>
  </si>
  <si>
    <t>thiD</t>
  </si>
  <si>
    <t>WP_023467182.1</t>
  </si>
  <si>
    <t>P8770_RS03170</t>
  </si>
  <si>
    <t>thiamine phosphate synthase</t>
  </si>
  <si>
    <t>thiE</t>
  </si>
  <si>
    <t>WP_023467185.1</t>
  </si>
  <si>
    <t>P8770_RS03175</t>
  </si>
  <si>
    <t>WP_003681822.1</t>
  </si>
  <si>
    <t>P8770_RS03180</t>
  </si>
  <si>
    <t>phosphate-starvation-inducible protein PsiE</t>
  </si>
  <si>
    <t>psiE</t>
  </si>
  <si>
    <t>WP_237048772.1</t>
  </si>
  <si>
    <t>P8770_RS03185</t>
  </si>
  <si>
    <t>CPBP family intramembrane metalloprotease</t>
  </si>
  <si>
    <t>WP_023467187.1</t>
  </si>
  <si>
    <t>P8770_RS03190</t>
  </si>
  <si>
    <t>glutamate synthase subunit beta</t>
  </si>
  <si>
    <t>WP_023467189.1</t>
  </si>
  <si>
    <t>P8770_RS03195</t>
  </si>
  <si>
    <t>glutamate synthase large subunit</t>
  </si>
  <si>
    <t>gltB</t>
  </si>
  <si>
    <t>WP_046947949.1</t>
  </si>
  <si>
    <t>P8770_RS03200</t>
  </si>
  <si>
    <t>P8770_RS03205</t>
  </si>
  <si>
    <t>WP_100191458.1</t>
  </si>
  <si>
    <t>P8770_RS03210</t>
  </si>
  <si>
    <t>WP_181984757.1</t>
  </si>
  <si>
    <t>P8770_RS03215</t>
  </si>
  <si>
    <t>peptide-methionine (S)-S-oxide reductase MsrA</t>
  </si>
  <si>
    <t>msrA</t>
  </si>
  <si>
    <t>WP_015638871.1</t>
  </si>
  <si>
    <t>P8770_RS03220</t>
  </si>
  <si>
    <t>MetQ/NlpA family ABC transporter substrate-binding protein</t>
  </si>
  <si>
    <t>WP_023467222.1</t>
  </si>
  <si>
    <t>P8770_RS03225</t>
  </si>
  <si>
    <t>WP_003681833.1</t>
  </si>
  <si>
    <t>P8770_RS03230</t>
  </si>
  <si>
    <t>WP_003685094.1</t>
  </si>
  <si>
    <t>P8770_RS03235</t>
  </si>
  <si>
    <t>cadmium resistance transporter</t>
  </si>
  <si>
    <t>WP_187349975.1</t>
  </si>
  <si>
    <t>P8770_RS03240</t>
  </si>
  <si>
    <t>P8770_RS03245</t>
  </si>
  <si>
    <t>WP_003688751.1</t>
  </si>
  <si>
    <t>P8770_RS03250</t>
  </si>
  <si>
    <t>WP_282349290.1</t>
  </si>
  <si>
    <t>P8770_RS03255</t>
  </si>
  <si>
    <t>P8770_RS03260</t>
  </si>
  <si>
    <t>WP_012390701.1</t>
  </si>
  <si>
    <t>P8770_RS03265</t>
  </si>
  <si>
    <t>cysteine desulfurase family protein</t>
  </si>
  <si>
    <t>WP_282349292.1</t>
  </si>
  <si>
    <t>P8770_RS03270</t>
  </si>
  <si>
    <t>WP_236097981.1</t>
  </si>
  <si>
    <t>P8770_RS03275</t>
  </si>
  <si>
    <t>WP_023466734.1</t>
  </si>
  <si>
    <t>P8770_RS03280</t>
  </si>
  <si>
    <t>HAMP domain-containing sensor histidine kinase</t>
  </si>
  <si>
    <t>WP_023466736.1</t>
  </si>
  <si>
    <t>P8770_RS03285</t>
  </si>
  <si>
    <t>WP_023466738.1</t>
  </si>
  <si>
    <t>P8770_RS03290</t>
  </si>
  <si>
    <t>bifunctional diaminohydroxyphosphoribosylaminopyrimidine deaminase/5-amino-6-(5-phosphoribosylamino)uracil reductase RibD</t>
  </si>
  <si>
    <t>ribD</t>
  </si>
  <si>
    <t>WP_080947544.1</t>
  </si>
  <si>
    <t>P8770_RS03295</t>
  </si>
  <si>
    <t>riboflavin synthase</t>
  </si>
  <si>
    <t>WP_023465756.1</t>
  </si>
  <si>
    <t>P8770_RS03300</t>
  </si>
  <si>
    <t>GTP cyclohydrolase II</t>
  </si>
  <si>
    <t>ribA</t>
  </si>
  <si>
    <t>WP_282349302.1</t>
  </si>
  <si>
    <t>P8770_RS03305</t>
  </si>
  <si>
    <t>WP_003685116.1</t>
  </si>
  <si>
    <t>P8770_RS03315</t>
  </si>
  <si>
    <t>WP_003681857.1</t>
  </si>
  <si>
    <t>P8770_RS03320</t>
  </si>
  <si>
    <t>phosphoglycerate dehydrogenase</t>
  </si>
  <si>
    <t>WP_012391124.1</t>
  </si>
  <si>
    <t>P8770_RS03325</t>
  </si>
  <si>
    <t>3-phosphoserine/phosphohydroxythreonine transaminase</t>
  </si>
  <si>
    <t>serC</t>
  </si>
  <si>
    <t>WP_023465761.1</t>
  </si>
  <si>
    <t>P8770_RS03330</t>
  </si>
  <si>
    <t>WP_023465762.1</t>
  </si>
  <si>
    <t>P8770_RS03335</t>
  </si>
  <si>
    <t>histidine phosphatase family protein</t>
  </si>
  <si>
    <t>WP_003681864.1</t>
  </si>
  <si>
    <t>P8770_RS03340</t>
  </si>
  <si>
    <t>WP_023465763.1</t>
  </si>
  <si>
    <t>P8770_RS03345</t>
  </si>
  <si>
    <t>translation elongation factor 4</t>
  </si>
  <si>
    <t>lepA</t>
  </si>
  <si>
    <t>WP_003685127.1</t>
  </si>
  <si>
    <t>P8770_RS03350</t>
  </si>
  <si>
    <t>histidinol-phosphate transaminase</t>
  </si>
  <si>
    <t>hisC</t>
  </si>
  <si>
    <t>WP_003681872.1</t>
  </si>
  <si>
    <t>P8770_RS03355</t>
  </si>
  <si>
    <t>phosphoribosyl-ATP diphosphatase</t>
  </si>
  <si>
    <t>hisE</t>
  </si>
  <si>
    <t>WP_023465764.1</t>
  </si>
  <si>
    <t>P8770_RS03360</t>
  </si>
  <si>
    <t>phosphoribosyl-AMP cyclohydrolase</t>
  </si>
  <si>
    <t>hisI</t>
  </si>
  <si>
    <t>WP_003681876.1</t>
  </si>
  <si>
    <t>P8770_RS03365</t>
  </si>
  <si>
    <t>imidazole glycerol phosphate synthase subunit HisF</t>
  </si>
  <si>
    <t>hisF</t>
  </si>
  <si>
    <t>WP_023465765.1</t>
  </si>
  <si>
    <t>P8770_RS03370</t>
  </si>
  <si>
    <t>1-(5-phosphoribosyl)-5-[(5-phosphoribosylamino)methylideneamino]imidazole-4-carboxamide isomerase</t>
  </si>
  <si>
    <t>hisA</t>
  </si>
  <si>
    <t>WP_282349311.1</t>
  </si>
  <si>
    <t>P8770_RS03375</t>
  </si>
  <si>
    <t>imidazole glycerol phosphate synthase subunit HisH</t>
  </si>
  <si>
    <t>hisH</t>
  </si>
  <si>
    <t>WP_012391116.1</t>
  </si>
  <si>
    <t>P8770_RS03380</t>
  </si>
  <si>
    <t>imidazoleglycerol-phosphate dehydratase HisB</t>
  </si>
  <si>
    <t>hisB</t>
  </si>
  <si>
    <t>WP_023465767.1</t>
  </si>
  <si>
    <t>P8770_RS03385</t>
  </si>
  <si>
    <t>histidinol dehydrogenase</t>
  </si>
  <si>
    <t>hisD</t>
  </si>
  <si>
    <t>WP_023465768.1</t>
  </si>
  <si>
    <t>P8770_RS03390</t>
  </si>
  <si>
    <t>ATP phosphoribosyltransferase</t>
  </si>
  <si>
    <t>hisG</t>
  </si>
  <si>
    <t>WP_003685142.1</t>
  </si>
  <si>
    <t>P8770_RS03395</t>
  </si>
  <si>
    <t>ATP phosphoribosyltransferase regulatory subunit</t>
  </si>
  <si>
    <t>WP_100184764.1</t>
  </si>
  <si>
    <t>P8770_RS03400</t>
  </si>
  <si>
    <t>histidinol-phosphatase HisJ</t>
  </si>
  <si>
    <t>hisJ</t>
  </si>
  <si>
    <t>WP_003685146.1</t>
  </si>
  <si>
    <t>P8770_RS03405</t>
  </si>
  <si>
    <t>HisA/HisF-related TIM barrel protein</t>
  </si>
  <si>
    <t>WP_080669112.1</t>
  </si>
  <si>
    <t>P8770_RS03410</t>
  </si>
  <si>
    <t>WP_118033681.1</t>
  </si>
  <si>
    <t>P8770_RS03415</t>
  </si>
  <si>
    <t>WP_012391112.1</t>
  </si>
  <si>
    <t>P8770_RS03420</t>
  </si>
  <si>
    <t>molecular chaperone DnaJ</t>
  </si>
  <si>
    <t>dnaJ</t>
  </si>
  <si>
    <t>WP_282349322.1</t>
  </si>
  <si>
    <t>P8770_RS03425</t>
  </si>
  <si>
    <t>molecular chaperone DnaK</t>
  </si>
  <si>
    <t>dnaK</t>
  </si>
  <si>
    <t>WP_070955522.1</t>
  </si>
  <si>
    <t>P8770_RS03430</t>
  </si>
  <si>
    <t>nucleotide exchange factor GrpE</t>
  </si>
  <si>
    <t>grpE</t>
  </si>
  <si>
    <t>WP_023465773.1</t>
  </si>
  <si>
    <t>P8770_RS03435</t>
  </si>
  <si>
    <t>heat-inducible transcriptional repressor HrcA</t>
  </si>
  <si>
    <t>hrcA</t>
  </si>
  <si>
    <t>WP_031274283.1</t>
  </si>
  <si>
    <t>P8770_RS03440</t>
  </si>
  <si>
    <t>WP_282349326.1</t>
  </si>
  <si>
    <t>P8770_RS03445</t>
  </si>
  <si>
    <t>P8770_RS03450</t>
  </si>
  <si>
    <t>P8770_RS03455</t>
  </si>
  <si>
    <t>WP_265708154.1</t>
  </si>
  <si>
    <t>P8770_RS03460</t>
  </si>
  <si>
    <t>P8770_RS03465</t>
  </si>
  <si>
    <t>WP_023466818.1</t>
  </si>
  <si>
    <t>P8770_RS03470</t>
  </si>
  <si>
    <t>D-serine ammonia-lyase</t>
  </si>
  <si>
    <t>WP_100185002.1</t>
  </si>
  <si>
    <t>P8770_RS03475</t>
  </si>
  <si>
    <t>P8770_RS03480</t>
  </si>
  <si>
    <t>P8770_RS03485</t>
  </si>
  <si>
    <t>DUF1304 domain-containing protein</t>
  </si>
  <si>
    <t>WP_003685171.1</t>
  </si>
  <si>
    <t>P8770_RS03490</t>
  </si>
  <si>
    <t>ketopantoate reductase family protein</t>
  </si>
  <si>
    <t>WP_282349334.1</t>
  </si>
  <si>
    <t>P8770_RS03495</t>
  </si>
  <si>
    <t>P8770_RS03500</t>
  </si>
  <si>
    <t>P8770_RS03505</t>
  </si>
  <si>
    <t>WP_041812692.1</t>
  </si>
  <si>
    <t>P8770_RS03510</t>
  </si>
  <si>
    <t>WP_021815959.1</t>
  </si>
  <si>
    <t>P8770_RS03515</t>
  </si>
  <si>
    <t>P8770_RS03520</t>
  </si>
  <si>
    <t>WP_100184984.1</t>
  </si>
  <si>
    <t>P8770_RS03525</t>
  </si>
  <si>
    <t>alpha-glucosidase</t>
  </si>
  <si>
    <t>WP_023466314.1</t>
  </si>
  <si>
    <t>P8770_RS03530</t>
  </si>
  <si>
    <t>SLC45 family MFS transporter</t>
  </si>
  <si>
    <t>WP_023466312.1</t>
  </si>
  <si>
    <t>P8770_RS03535</t>
  </si>
  <si>
    <t>P8770_RS03540</t>
  </si>
  <si>
    <t>WP_282349342.1</t>
  </si>
  <si>
    <t>P8770_RS03545</t>
  </si>
  <si>
    <t>WP_035436554.1</t>
  </si>
  <si>
    <t>P8770_RS03550</t>
  </si>
  <si>
    <t>riboflavin biosynthesis protein RibF</t>
  </si>
  <si>
    <t>ribF</t>
  </si>
  <si>
    <t>WP_003685190.1</t>
  </si>
  <si>
    <t>P8770_RS03555</t>
  </si>
  <si>
    <t>tRNA pseudouridine(55) synthase TruB</t>
  </si>
  <si>
    <t>truB</t>
  </si>
  <si>
    <t>WP_003685192.1</t>
  </si>
  <si>
    <t>P8770_RS03560</t>
  </si>
  <si>
    <t>30S ribosome-binding factor RbfA</t>
  </si>
  <si>
    <t>rbfA</t>
  </si>
  <si>
    <t>WP_003685195.1</t>
  </si>
  <si>
    <t>P8770_RS03565</t>
  </si>
  <si>
    <t>translation initiation factor IF-2</t>
  </si>
  <si>
    <t>infB</t>
  </si>
  <si>
    <t>WP_151466491.1</t>
  </si>
  <si>
    <t>P8770_RS03570</t>
  </si>
  <si>
    <t>YlxQ-related RNA-binding protein</t>
  </si>
  <si>
    <t>WP_003681928.1</t>
  </si>
  <si>
    <t>P8770_RS03575</t>
  </si>
  <si>
    <t>YlxR family protein</t>
  </si>
  <si>
    <t>WP_003681930.1</t>
  </si>
  <si>
    <t>P8770_RS03580</t>
  </si>
  <si>
    <t>transcription termination factor NusA</t>
  </si>
  <si>
    <t>nusA</t>
  </si>
  <si>
    <t>WP_282349346.1</t>
  </si>
  <si>
    <t>P8770_RS03585</t>
  </si>
  <si>
    <t>ribosome maturation factor RimP</t>
  </si>
  <si>
    <t>rimP</t>
  </si>
  <si>
    <t>WP_003681934.1</t>
  </si>
  <si>
    <t>P8770_RS03590</t>
  </si>
  <si>
    <t>WP_075667026.1</t>
  </si>
  <si>
    <t>P8770_RS03595</t>
  </si>
  <si>
    <t>WP_003685204.1</t>
  </si>
  <si>
    <t>P8770_RS03600</t>
  </si>
  <si>
    <t>N-acetyl-gamma-glutamyl-phosphate reductase</t>
  </si>
  <si>
    <t>argC</t>
  </si>
  <si>
    <t>WP_253246567.1</t>
  </si>
  <si>
    <t>P8770_RS03605</t>
  </si>
  <si>
    <t>bifunctional glutamate N-acetyltransferase/amino-acid acetyltransferase ArgJ</t>
  </si>
  <si>
    <t>argJ</t>
  </si>
  <si>
    <t>WP_023467503.1</t>
  </si>
  <si>
    <t>P8770_RS03610</t>
  </si>
  <si>
    <t>acetylglutamate kinase</t>
  </si>
  <si>
    <t>argB</t>
  </si>
  <si>
    <t>WP_012391097.1</t>
  </si>
  <si>
    <t>P8770_RS03615</t>
  </si>
  <si>
    <t>acetylornithine transaminase</t>
  </si>
  <si>
    <t>WP_282349351.1</t>
  </si>
  <si>
    <t>P8770_RS03620</t>
  </si>
  <si>
    <t>P8770_RS03625</t>
  </si>
  <si>
    <t>PolC-type DNA polymerase III</t>
  </si>
  <si>
    <t>WP_003685214.1</t>
  </si>
  <si>
    <t>P8770_RS03630</t>
  </si>
  <si>
    <t>proline--tRNA ligase</t>
  </si>
  <si>
    <t>WP_023467496.1</t>
  </si>
  <si>
    <t>P8770_RS03635</t>
  </si>
  <si>
    <t>RIP metalloprotease RseP</t>
  </si>
  <si>
    <t>rseP</t>
  </si>
  <si>
    <t>WP_023467494.1</t>
  </si>
  <si>
    <t>P8770_RS03640</t>
  </si>
  <si>
    <t>phosphatidate cytidylyltransferase</t>
  </si>
  <si>
    <t>WP_003681950.1</t>
  </si>
  <si>
    <t>P8770_RS03645</t>
  </si>
  <si>
    <t>isoprenyl transferase</t>
  </si>
  <si>
    <t>WP_024271689.1</t>
  </si>
  <si>
    <t>P8770_RS03650</t>
  </si>
  <si>
    <t>ribosome recycling factor</t>
  </si>
  <si>
    <t>frr</t>
  </si>
  <si>
    <t>WP_003685219.1</t>
  </si>
  <si>
    <t>P8770_RS03655</t>
  </si>
  <si>
    <t>UMP kinase</t>
  </si>
  <si>
    <t>pyrH</t>
  </si>
  <si>
    <t>WP_003685221.1</t>
  </si>
  <si>
    <t>P8770_RS03660</t>
  </si>
  <si>
    <t>translation elongation factor Ts</t>
  </si>
  <si>
    <t>tsf</t>
  </si>
  <si>
    <t>WP_003681955.1</t>
  </si>
  <si>
    <t>P8770_RS03665</t>
  </si>
  <si>
    <t>30S ribosomal protein S2</t>
  </si>
  <si>
    <t>rpsB</t>
  </si>
  <si>
    <t>WP_003681957.1</t>
  </si>
  <si>
    <t>P8770_RS03670</t>
  </si>
  <si>
    <t>GIY-YIG nuclease family protein</t>
  </si>
  <si>
    <t>WP_023467491.1</t>
  </si>
  <si>
    <t>P8770_RS03675</t>
  </si>
  <si>
    <t>tRNA1(Val) (adenine(37)-N6)-methyltransferase</t>
  </si>
  <si>
    <t>WP_012391089.1</t>
  </si>
  <si>
    <t>P8770_RS03680</t>
  </si>
  <si>
    <t>1-acyl-sn-glycerol-3-phosphate acyltransferase</t>
  </si>
  <si>
    <t>WP_003685229.1</t>
  </si>
  <si>
    <t>P8770_RS03685</t>
  </si>
  <si>
    <t>YneF family protein</t>
  </si>
  <si>
    <t>WP_003685231.1</t>
  </si>
  <si>
    <t>P8770_RS03690</t>
  </si>
  <si>
    <t>DUF896 domain-containing protein</t>
  </si>
  <si>
    <t>WP_012391088.1</t>
  </si>
  <si>
    <t>P8770_RS03695</t>
  </si>
  <si>
    <t>transcriptional repressor LexA</t>
  </si>
  <si>
    <t>lexA</t>
  </si>
  <si>
    <t>WP_003685235.1</t>
  </si>
  <si>
    <t>P8770_RS03700</t>
  </si>
  <si>
    <t>hydroxymethylglutaryl-CoA synthase</t>
  </si>
  <si>
    <t>WP_023467488.1</t>
  </si>
  <si>
    <t>P8770_RS03705</t>
  </si>
  <si>
    <t>(Fe-S)-binding protein</t>
  </si>
  <si>
    <t>WP_023467486.1</t>
  </si>
  <si>
    <t>P8770_RS03710</t>
  </si>
  <si>
    <t>LutB/LldF family L-lactate oxidation iron-sulfur protein</t>
  </si>
  <si>
    <t>WP_163586790.1</t>
  </si>
  <si>
    <t>P8770_RS03715</t>
  </si>
  <si>
    <t>lactate utilization protein C</t>
  </si>
  <si>
    <t>WP_023467481.1</t>
  </si>
  <si>
    <t>P8770_RS03720</t>
  </si>
  <si>
    <t>mucin-binding protein</t>
  </si>
  <si>
    <t>WP_282349381.1</t>
  </si>
  <si>
    <t>P8770_RS03725</t>
  </si>
  <si>
    <t>WP_249495238.1</t>
  </si>
  <si>
    <t>P8770_RS03730</t>
  </si>
  <si>
    <t>WP_249495236.1</t>
  </si>
  <si>
    <t>P8770_RS03735</t>
  </si>
  <si>
    <t>WP_151384120.1</t>
  </si>
  <si>
    <t>P8770_RS03740</t>
  </si>
  <si>
    <t>YSIRK-type signal peptide-containing protein</t>
  </si>
  <si>
    <t>WP_075667031.1</t>
  </si>
  <si>
    <t>P8770_RS03745</t>
  </si>
  <si>
    <t>WP_023467469.1</t>
  </si>
  <si>
    <t>P8770_RS03750</t>
  </si>
  <si>
    <t>L-serine ammonia-lyase</t>
  </si>
  <si>
    <t>serine dehydratase beta chain</t>
  </si>
  <si>
    <t>WP_023467464.1</t>
  </si>
  <si>
    <t>P8770_RS03760</t>
  </si>
  <si>
    <t>WP_003681990.1</t>
  </si>
  <si>
    <t>P8770_RS03765</t>
  </si>
  <si>
    <t>WP_021815645.1</t>
  </si>
  <si>
    <t>P8770_RS03770</t>
  </si>
  <si>
    <t>P8770_RS03775</t>
  </si>
  <si>
    <t>glycoside hydrolase family 13 protein</t>
  </si>
  <si>
    <t>WP_023466491.1</t>
  </si>
  <si>
    <t>P8770_RS03780</t>
  </si>
  <si>
    <t>WP_031274777.1</t>
  </si>
  <si>
    <t>P8770_RS03785</t>
  </si>
  <si>
    <t>P8770_RS03790</t>
  </si>
  <si>
    <t>IS6 family transposase</t>
  </si>
  <si>
    <t>WP_282349395.1</t>
  </si>
  <si>
    <t>P8770_RS03795</t>
  </si>
  <si>
    <t>APC family permease</t>
  </si>
  <si>
    <t>WP_023466494.1</t>
  </si>
  <si>
    <t>P8770_RS03800</t>
  </si>
  <si>
    <t>DUF389 domain-containing protein</t>
  </si>
  <si>
    <t>WP_023466495.1</t>
  </si>
  <si>
    <t>P8770_RS03805</t>
  </si>
  <si>
    <t>WP_008211256.1</t>
  </si>
  <si>
    <t>P8770_RS03810</t>
  </si>
  <si>
    <t>WP_041807739.1</t>
  </si>
  <si>
    <t>P8770_RS03815</t>
  </si>
  <si>
    <t>P8770_RS03820</t>
  </si>
  <si>
    <t>WP_046948007.1</t>
  </si>
  <si>
    <t>P8770_RS03825</t>
  </si>
  <si>
    <t>WP_128492577.1</t>
  </si>
  <si>
    <t>P8770_RS03830</t>
  </si>
  <si>
    <t>WP_282349405.1</t>
  </si>
  <si>
    <t>P8770_RS03835</t>
  </si>
  <si>
    <t>WP_015474755.1</t>
  </si>
  <si>
    <t>P8770_RS03840</t>
  </si>
  <si>
    <t>P8770_RS03845</t>
  </si>
  <si>
    <t>P8770_RS03850</t>
  </si>
  <si>
    <t>WP_282349406.1</t>
  </si>
  <si>
    <t>P8770_RS03855</t>
  </si>
  <si>
    <t>WP_023466994.1</t>
  </si>
  <si>
    <t>P8770_RS03860</t>
  </si>
  <si>
    <t>WP_023466992.1</t>
  </si>
  <si>
    <t>P8770_RS03865</t>
  </si>
  <si>
    <t>HXXEE domain-containing protein</t>
  </si>
  <si>
    <t>WP_023466989.1</t>
  </si>
  <si>
    <t>P8770_RS03870</t>
  </si>
  <si>
    <t>P8770_RS03875</t>
  </si>
  <si>
    <t>WP_282349411.1</t>
  </si>
  <si>
    <t>P8770_RS03880</t>
  </si>
  <si>
    <t>WP_046948098.1</t>
  </si>
  <si>
    <t>P8770_RS03885</t>
  </si>
  <si>
    <t>WP_282349414.1</t>
  </si>
  <si>
    <t>P8770_RS03890</t>
  </si>
  <si>
    <t>WP_023466427.1</t>
  </si>
  <si>
    <t>P8770_RS03895</t>
  </si>
  <si>
    <t>WP_023466428.1</t>
  </si>
  <si>
    <t>P8770_RS03900</t>
  </si>
  <si>
    <t>LytTR family DNA-binding domain-containing protein</t>
  </si>
  <si>
    <t>WP_023466429.1</t>
  </si>
  <si>
    <t>P8770_RS03905</t>
  </si>
  <si>
    <t>DUF3021 domain-containing protein</t>
  </si>
  <si>
    <t>WP_023466430.1</t>
  </si>
  <si>
    <t>P8770_RS03910</t>
  </si>
  <si>
    <t>P8770_RS03915</t>
  </si>
  <si>
    <t>AAA family ATPase</t>
  </si>
  <si>
    <t>WP_282349429.1</t>
  </si>
  <si>
    <t>P8770_RS03920</t>
  </si>
  <si>
    <t>S8 family peptidase</t>
  </si>
  <si>
    <t>WP_282349431.1</t>
  </si>
  <si>
    <t>P8770_RS03925</t>
  </si>
  <si>
    <t>WP_282349433.1</t>
  </si>
  <si>
    <t>P8770_RS03930</t>
  </si>
  <si>
    <t>GH25 family lysozyme</t>
  </si>
  <si>
    <t>WP_282349434.1</t>
  </si>
  <si>
    <t>P8770_RS03935</t>
  </si>
  <si>
    <t>phage holin family protein</t>
  </si>
  <si>
    <t>WP_023465663.1</t>
  </si>
  <si>
    <t>P8770_RS03940</t>
  </si>
  <si>
    <t>WP_003686576.1</t>
  </si>
  <si>
    <t>P8770_RS03945</t>
  </si>
  <si>
    <t>WP_187337505.1</t>
  </si>
  <si>
    <t>P8770_RS03950</t>
  </si>
  <si>
    <t>phage tail spike protein</t>
  </si>
  <si>
    <t>WP_282349437.1</t>
  </si>
  <si>
    <t>P8770_RS03955</t>
  </si>
  <si>
    <t>phage tail family protein</t>
  </si>
  <si>
    <t>WP_035424041.1</t>
  </si>
  <si>
    <t>P8770_RS03960</t>
  </si>
  <si>
    <t>phage tail tape measure protein</t>
  </si>
  <si>
    <t>WP_282349446.1</t>
  </si>
  <si>
    <t>P8770_RS03965</t>
  </si>
  <si>
    <t>WP_282349447.1</t>
  </si>
  <si>
    <t>P8770_RS03970</t>
  </si>
  <si>
    <t>tail assembly chaperone</t>
  </si>
  <si>
    <t>WP_099032221.1</t>
  </si>
  <si>
    <t>P8770_RS03975</t>
  </si>
  <si>
    <t>phage tail tube protein</t>
  </si>
  <si>
    <t>WP_099032222.1</t>
  </si>
  <si>
    <t>P8770_RS03980</t>
  </si>
  <si>
    <t>DUF3168 domain-containing protein</t>
  </si>
  <si>
    <t>WP_003686593.1</t>
  </si>
  <si>
    <t>P8770_RS03985</t>
  </si>
  <si>
    <t>WP_151388803.1</t>
  </si>
  <si>
    <t>P8770_RS03990</t>
  </si>
  <si>
    <t>phage head-tail connector protein</t>
  </si>
  <si>
    <t>WP_282349451.1</t>
  </si>
  <si>
    <t>P8770_RS03995</t>
  </si>
  <si>
    <t>WP_282349453.1</t>
  </si>
  <si>
    <t>P8770_RS04000</t>
  </si>
  <si>
    <t>DUF4355 domain-containing protein</t>
  </si>
  <si>
    <t>WP_282349455.1</t>
  </si>
  <si>
    <t>P8770_RS04005</t>
  </si>
  <si>
    <t>WP_282349456.1</t>
  </si>
  <si>
    <t>P8770_RS04010</t>
  </si>
  <si>
    <t>minor capsid protein</t>
  </si>
  <si>
    <t>WP_282349457.1</t>
  </si>
  <si>
    <t>P8770_RS04015</t>
  </si>
  <si>
    <t>phage portal protein</t>
  </si>
  <si>
    <t>WP_282349458.1</t>
  </si>
  <si>
    <t>P8770_RS04020</t>
  </si>
  <si>
    <t>PBSX family phage terminase large subunit</t>
  </si>
  <si>
    <t>WP_282349459.1</t>
  </si>
  <si>
    <t>P8770_RS04025</t>
  </si>
  <si>
    <t>WP_167800779.1</t>
  </si>
  <si>
    <t>P8770_RS04030</t>
  </si>
  <si>
    <t>terminase small subunit</t>
  </si>
  <si>
    <t>WP_262335504.1</t>
  </si>
  <si>
    <t>P8770_RS04035</t>
  </si>
  <si>
    <t>WP_070447750.1</t>
  </si>
  <si>
    <t>P8770_RS04040</t>
  </si>
  <si>
    <t>WP_282349464.1</t>
  </si>
  <si>
    <t>P8770_RS04045</t>
  </si>
  <si>
    <t>WP_282349466.1</t>
  </si>
  <si>
    <t>P8770_RS04050</t>
  </si>
  <si>
    <t>DUF3310 domain-containing protein</t>
  </si>
  <si>
    <t>WP_282349468.1</t>
  </si>
  <si>
    <t>P8770_RS04055</t>
  </si>
  <si>
    <t>VRR-NUC domain-containing protein</t>
  </si>
  <si>
    <t>WP_282349469.1</t>
  </si>
  <si>
    <t>P8770_RS04060</t>
  </si>
  <si>
    <t>WP_282349470.1</t>
  </si>
  <si>
    <t>P8770_RS04065</t>
  </si>
  <si>
    <t>WP_282349471.1</t>
  </si>
  <si>
    <t>P8770_RS04070</t>
  </si>
  <si>
    <t>VapE family protein</t>
  </si>
  <si>
    <t>WP_282349472.1</t>
  </si>
  <si>
    <t>P8770_RS04075</t>
  </si>
  <si>
    <t>bifunctional DNA primase/polymerase</t>
  </si>
  <si>
    <t>WP_103205659.1</t>
  </si>
  <si>
    <t>P8770_RS04080</t>
  </si>
  <si>
    <t>WP_103205660.1</t>
  </si>
  <si>
    <t>P8770_RS04085</t>
  </si>
  <si>
    <t>WP_282349476.1</t>
  </si>
  <si>
    <t>P8770_RS04090</t>
  </si>
  <si>
    <t>DEAD/DEAH box helicase</t>
  </si>
  <si>
    <t>WP_282349477.1</t>
  </si>
  <si>
    <t>P8770_RS04095</t>
  </si>
  <si>
    <t>siphovirus Gp157 family protein</t>
  </si>
  <si>
    <t>WP_261792776.1</t>
  </si>
  <si>
    <t>P8770_RS04100</t>
  </si>
  <si>
    <t>WP_164475311.1</t>
  </si>
  <si>
    <t>P8770_RS04105</t>
  </si>
  <si>
    <t>WP_282349480.1</t>
  </si>
  <si>
    <t>P8770_RS04110</t>
  </si>
  <si>
    <t>WP_021349134.1</t>
  </si>
  <si>
    <t>P8770_RS04115</t>
  </si>
  <si>
    <t>WP_282349481.1</t>
  </si>
  <si>
    <t>P8770_RS04120</t>
  </si>
  <si>
    <t>DUF739 family protein</t>
  </si>
  <si>
    <t>WP_021349132.1</t>
  </si>
  <si>
    <t>P8770_RS04125</t>
  </si>
  <si>
    <t>WP_282349484.1</t>
  </si>
  <si>
    <t>P8770_RS04130</t>
  </si>
  <si>
    <t>ImmA/IrrE family metallo-endopeptidase</t>
  </si>
  <si>
    <t>WP_004563384.1</t>
  </si>
  <si>
    <t>P8770_RS04135</t>
  </si>
  <si>
    <t>WP_004563383.1</t>
  </si>
  <si>
    <t>P8770_RS04140</t>
  </si>
  <si>
    <t>WP_035424012.1</t>
  </si>
  <si>
    <t>P8770_RS04145</t>
  </si>
  <si>
    <t>WP_004563381.1</t>
  </si>
  <si>
    <t>P8770_RS04150</t>
  </si>
  <si>
    <t>WP_282349492.1</t>
  </si>
  <si>
    <t>P8770_RS04155</t>
  </si>
  <si>
    <t>tRNA-Ser</t>
  </si>
  <si>
    <t>P8770_RS04160</t>
  </si>
  <si>
    <t>WP_003681998.1</t>
  </si>
  <si>
    <t>P8770_RS04165</t>
  </si>
  <si>
    <t>nucleoside 2-deoxyribosyltransferase</t>
  </si>
  <si>
    <t>WP_023466432.1</t>
  </si>
  <si>
    <t>P8770_RS04170</t>
  </si>
  <si>
    <t>WP_023466433.1</t>
  </si>
  <si>
    <t>P8770_RS04175</t>
  </si>
  <si>
    <t>DUF6314 family protein</t>
  </si>
  <si>
    <t>WP_003682005.1</t>
  </si>
  <si>
    <t>P8770_RS04180</t>
  </si>
  <si>
    <t>WP_023466434.1</t>
  </si>
  <si>
    <t>P8770_RS04185</t>
  </si>
  <si>
    <t>asparagine synthase B</t>
  </si>
  <si>
    <t>asnB</t>
  </si>
  <si>
    <t>WP_023466435.1</t>
  </si>
  <si>
    <t>P8770_RS04190</t>
  </si>
  <si>
    <t>WP_003682013.1</t>
  </si>
  <si>
    <t>P8770_RS04195</t>
  </si>
  <si>
    <t>WP_031274655.1</t>
  </si>
  <si>
    <t>P8770_RS04200</t>
  </si>
  <si>
    <t>WP_004563372.1</t>
  </si>
  <si>
    <t>P8770_RS04205</t>
  </si>
  <si>
    <t>WP_282349497.1</t>
  </si>
  <si>
    <t>P8770_RS04210</t>
  </si>
  <si>
    <t>WP_023466439.1</t>
  </si>
  <si>
    <t>P8770_RS04215</t>
  </si>
  <si>
    <t>glycerol dehydrogenase</t>
  </si>
  <si>
    <t>WP_023466440.1</t>
  </si>
  <si>
    <t>P8770_RS04220</t>
  </si>
  <si>
    <t>P8770_RS04225</t>
  </si>
  <si>
    <t>WP_237048825.1</t>
  </si>
  <si>
    <t>P8770_RS04230</t>
  </si>
  <si>
    <t>WP_003682029.1</t>
  </si>
  <si>
    <t>P8770_RS04235</t>
  </si>
  <si>
    <t>putative quinol monooxygenase</t>
  </si>
  <si>
    <t>WP_003682030.1</t>
  </si>
  <si>
    <t>P8770_RS04240</t>
  </si>
  <si>
    <t>WP_003682032.1</t>
  </si>
  <si>
    <t>P8770_RS04245</t>
  </si>
  <si>
    <t>NAD(P)H-dependent oxidoreductase</t>
  </si>
  <si>
    <t>WP_031274660.1</t>
  </si>
  <si>
    <t>P8770_RS04250</t>
  </si>
  <si>
    <t>2-keto-4-pentenoate hydratase</t>
  </si>
  <si>
    <t>WP_023466443.1</t>
  </si>
  <si>
    <t>P8770_RS04255</t>
  </si>
  <si>
    <t>WP_023466444.1</t>
  </si>
  <si>
    <t>P8770_RS04260</t>
  </si>
  <si>
    <t>nuclear transport factor 2 family protein</t>
  </si>
  <si>
    <t>WP_023466445.1</t>
  </si>
  <si>
    <t>P8770_RS04265</t>
  </si>
  <si>
    <t>P8770_RS04270</t>
  </si>
  <si>
    <t>adenine phosphoribosyltransferase</t>
  </si>
  <si>
    <t>WP_031274661.1</t>
  </si>
  <si>
    <t>P8770_RS04275</t>
  </si>
  <si>
    <t>single-stranded-DNA-specific exonuclease RecJ</t>
  </si>
  <si>
    <t>recJ</t>
  </si>
  <si>
    <t>WP_023466447.1</t>
  </si>
  <si>
    <t>P8770_RS04280</t>
  </si>
  <si>
    <t>WP_171029993.1</t>
  </si>
  <si>
    <t>P8770_RS04285</t>
  </si>
  <si>
    <t>ribonuclease Z</t>
  </si>
  <si>
    <t>rnz</t>
  </si>
  <si>
    <t>WP_003682045.1</t>
  </si>
  <si>
    <t>P8770_RS04290</t>
  </si>
  <si>
    <t>GTPase ObgE</t>
  </si>
  <si>
    <t>obgE</t>
  </si>
  <si>
    <t>WP_023466448.1</t>
  </si>
  <si>
    <t>P8770_RS04295</t>
  </si>
  <si>
    <t>excinuclease ABC subunit UvrC</t>
  </si>
  <si>
    <t>uvrC</t>
  </si>
  <si>
    <t>WP_003682047.1</t>
  </si>
  <si>
    <t>P8770_RS04300</t>
  </si>
  <si>
    <t>WP_003682049.1</t>
  </si>
  <si>
    <t>P8770_RS04305</t>
  </si>
  <si>
    <t>SPJ_0845 family protein</t>
  </si>
  <si>
    <t>WP_023466449.1</t>
  </si>
  <si>
    <t>P8770_RS04310</t>
  </si>
  <si>
    <t>nucleoside triphosphate pyrophosphohydrolase family protein</t>
  </si>
  <si>
    <t>WP_003682052.1</t>
  </si>
  <si>
    <t>P8770_RS04315</t>
  </si>
  <si>
    <t>ribosome biogenesis GTP-binding protein YihA/YsxC</t>
  </si>
  <si>
    <t>yihA</t>
  </si>
  <si>
    <t>WP_012391020.1</t>
  </si>
  <si>
    <t>P8770_RS04320</t>
  </si>
  <si>
    <t>ATP-dependent Clp protease ATP-binding subunit ClpX</t>
  </si>
  <si>
    <t>clpX</t>
  </si>
  <si>
    <t>WP_003682055.1</t>
  </si>
  <si>
    <t>P8770_RS04325</t>
  </si>
  <si>
    <t>trigger factor</t>
  </si>
  <si>
    <t>tig</t>
  </si>
  <si>
    <t>WP_003682058.1</t>
  </si>
  <si>
    <t>P8770_RS04330</t>
  </si>
  <si>
    <t>elongation factor Tu</t>
  </si>
  <si>
    <t>tuf</t>
  </si>
  <si>
    <t>WP_014562272.1</t>
  </si>
  <si>
    <t>P8770_RS04335</t>
  </si>
  <si>
    <t>WP_003682061.1</t>
  </si>
  <si>
    <t>P8770_RS04340</t>
  </si>
  <si>
    <t>ribonuclease J</t>
  </si>
  <si>
    <t>WP_015638746.1</t>
  </si>
  <si>
    <t>P8770_RS04345</t>
  </si>
  <si>
    <t>WP_023466450.1</t>
  </si>
  <si>
    <t>P8770_RS04350</t>
  </si>
  <si>
    <t>30S ribosomal protein S15</t>
  </si>
  <si>
    <t>rpsO</t>
  </si>
  <si>
    <t>WP_003682069.1</t>
  </si>
  <si>
    <t>P8770_RS04355</t>
  </si>
  <si>
    <t>30S ribosomal protein S20</t>
  </si>
  <si>
    <t>rpsT</t>
  </si>
  <si>
    <t>WP_003682071.1</t>
  </si>
  <si>
    <t>P8770_RS04360</t>
  </si>
  <si>
    <t>DNA polymerase III subunit delta</t>
  </si>
  <si>
    <t>holA</t>
  </si>
  <si>
    <t>WP_003682073.1</t>
  </si>
  <si>
    <t>P8770_RS04365</t>
  </si>
  <si>
    <t>DNA internalization-related competence protein ComEC/Rec2</t>
  </si>
  <si>
    <t>WP_023466451.1</t>
  </si>
  <si>
    <t>P8770_RS04370</t>
  </si>
  <si>
    <t>ComE operon protein 2</t>
  </si>
  <si>
    <t>WP_003682078.1</t>
  </si>
  <si>
    <t>P8770_RS04375</t>
  </si>
  <si>
    <t>helix-hairpin-helix domain-containing protein</t>
  </si>
  <si>
    <t>WP_282349513.1</t>
  </si>
  <si>
    <t>P8770_RS04380</t>
  </si>
  <si>
    <t>SepM family pheromone-processing serine protease</t>
  </si>
  <si>
    <t>WP_012391013.1</t>
  </si>
  <si>
    <t>P8770_RS04385</t>
  </si>
  <si>
    <t>pantetheine-phosphate adenylyltransferase</t>
  </si>
  <si>
    <t>coaD</t>
  </si>
  <si>
    <t>WP_023466453.1</t>
  </si>
  <si>
    <t>P8770_RS04390</t>
  </si>
  <si>
    <t>16S rRNA (guanine(966)-N(2))-methyltransferase RsmD</t>
  </si>
  <si>
    <t>rsmD</t>
  </si>
  <si>
    <t>WP_003682085.1</t>
  </si>
  <si>
    <t>P8770_RS04395</t>
  </si>
  <si>
    <t>YlbG family protein</t>
  </si>
  <si>
    <t>WP_003686372.1</t>
  </si>
  <si>
    <t>P8770_RS04400</t>
  </si>
  <si>
    <t>FtsW/RodA/SpoVE family cell cycle protein</t>
  </si>
  <si>
    <t>WP_023466454.1</t>
  </si>
  <si>
    <t>P8770_RS04405</t>
  </si>
  <si>
    <t>translational GTPase TypA</t>
  </si>
  <si>
    <t>typA</t>
  </si>
  <si>
    <t>WP_003682090.1</t>
  </si>
  <si>
    <t>P8770_RS04410</t>
  </si>
  <si>
    <t>inositol monophosphatase family protein</t>
  </si>
  <si>
    <t>WP_003686368.1</t>
  </si>
  <si>
    <t>P8770_RS04415</t>
  </si>
  <si>
    <t>UPF0223 family protein</t>
  </si>
  <si>
    <t>WP_024500785.1</t>
  </si>
  <si>
    <t>P8770_RS04420</t>
  </si>
  <si>
    <t>def</t>
  </si>
  <si>
    <t>WP_003686366.1</t>
  </si>
  <si>
    <t>P8770_RS04425</t>
  </si>
  <si>
    <t>WP_015638740.1</t>
  </si>
  <si>
    <t>P8770_RS04430</t>
  </si>
  <si>
    <t>DNA-directed RNA polymerase subunit epsilon</t>
  </si>
  <si>
    <t>WP_003682101.1</t>
  </si>
  <si>
    <t>P8770_RS04435</t>
  </si>
  <si>
    <t>YegS/Rv2252/BmrU family lipid kinase</t>
  </si>
  <si>
    <t>WP_023466456.1</t>
  </si>
  <si>
    <t>P8770_RS04440</t>
  </si>
  <si>
    <t>Spx/MgsR family RNA polymerase-binding regulatory protein</t>
  </si>
  <si>
    <t>WP_003686362.1</t>
  </si>
  <si>
    <t>P8770_RS04445</t>
  </si>
  <si>
    <t>ribose-phosphate pyrophosphokinase</t>
  </si>
  <si>
    <t>WP_003686361.1</t>
  </si>
  <si>
    <t>P8770_RS04450</t>
  </si>
  <si>
    <t>WP_023466457.1</t>
  </si>
  <si>
    <t>P8770_RS04455</t>
  </si>
  <si>
    <t>WP_003682106.1</t>
  </si>
  <si>
    <t>P8770_RS04460</t>
  </si>
  <si>
    <t>WP_003682107.1</t>
  </si>
  <si>
    <t>P8770_RS04465</t>
  </si>
  <si>
    <t>WP_012391006.1</t>
  </si>
  <si>
    <t>P8770_RS04470</t>
  </si>
  <si>
    <t>amidohydrolase</t>
  </si>
  <si>
    <t>WP_031274672.1</t>
  </si>
  <si>
    <t>P8770_RS04475</t>
  </si>
  <si>
    <t>tRNA 2-thiouridine(34) synthase MnmA</t>
  </si>
  <si>
    <t>mnmA</t>
  </si>
  <si>
    <t>WP_012391004.1</t>
  </si>
  <si>
    <t>P8770_RS04480</t>
  </si>
  <si>
    <t>DUF1831 domain-containing protein</t>
  </si>
  <si>
    <t>WP_003682111.1</t>
  </si>
  <si>
    <t>P8770_RS04485</t>
  </si>
  <si>
    <t>5'-methylthioadenosine/adenosylhomocysteine nucleosidase</t>
  </si>
  <si>
    <t>WP_021350339.1</t>
  </si>
  <si>
    <t>P8770_RS04490</t>
  </si>
  <si>
    <t>WP_023466460.1</t>
  </si>
  <si>
    <t>P8770_RS04495</t>
  </si>
  <si>
    <t>WP_003682114.1</t>
  </si>
  <si>
    <t>P8770_RS04500</t>
  </si>
  <si>
    <t>cold shock domain-containing protein</t>
  </si>
  <si>
    <t>WP_003686347.1</t>
  </si>
  <si>
    <t>P8770_RS04505</t>
  </si>
  <si>
    <t>isoleucine--tRNA ligase</t>
  </si>
  <si>
    <t>ileS</t>
  </si>
  <si>
    <t>WP_023466461.1</t>
  </si>
  <si>
    <t>P8770_RS04510</t>
  </si>
  <si>
    <t>DivIVA domain-containing protein</t>
  </si>
  <si>
    <t>WP_003682117.1</t>
  </si>
  <si>
    <t>P8770_RS04515</t>
  </si>
  <si>
    <t>RNA-binding protein</t>
  </si>
  <si>
    <t>WP_003686340.1</t>
  </si>
  <si>
    <t>P8770_RS04520</t>
  </si>
  <si>
    <t>YggT family protein</t>
  </si>
  <si>
    <t>WP_003686338.1</t>
  </si>
  <si>
    <t>P8770_RS04525</t>
  </si>
  <si>
    <t>cell division protein SepF</t>
  </si>
  <si>
    <t>sepF</t>
  </si>
  <si>
    <t>WP_015638732.1</t>
  </si>
  <si>
    <t>P8770_RS04530</t>
  </si>
  <si>
    <t>cell division protein FtsZ</t>
  </si>
  <si>
    <t>ftsZ</t>
  </si>
  <si>
    <t>WP_003686334.1</t>
  </si>
  <si>
    <t>P8770_RS04535</t>
  </si>
  <si>
    <t>cell division protein FtsA</t>
  </si>
  <si>
    <t>ftsA</t>
  </si>
  <si>
    <t>WP_023466463.1</t>
  </si>
  <si>
    <t>P8770_RS04540</t>
  </si>
  <si>
    <t>FtsQ-type POTRA domain-containing protein</t>
  </si>
  <si>
    <t>WP_003686331.1</t>
  </si>
  <si>
    <t>P8770_RS04545</t>
  </si>
  <si>
    <t>undecaprenyldiphospho-muramoylpentapeptide beta-N-acetylglucosaminyltransferase</t>
  </si>
  <si>
    <t>murG</t>
  </si>
  <si>
    <t>WP_003682130.1</t>
  </si>
  <si>
    <t>P8770_RS04550</t>
  </si>
  <si>
    <t>UDP-N-acetylmuramoyl-L-alanine--D-glutamate ligase</t>
  </si>
  <si>
    <t>murD</t>
  </si>
  <si>
    <t>WP_012390998.1</t>
  </si>
  <si>
    <t>P8770_RS04555</t>
  </si>
  <si>
    <t>phospho-N-acetylmuramoyl-pentapeptide-transferase</t>
  </si>
  <si>
    <t>mraY</t>
  </si>
  <si>
    <t>WP_003682135.1</t>
  </si>
  <si>
    <t>P8770_RS04560</t>
  </si>
  <si>
    <t>penicillin-binding protein</t>
  </si>
  <si>
    <t>WP_023466465.1</t>
  </si>
  <si>
    <t>P8770_RS04565</t>
  </si>
  <si>
    <t>cell division protein</t>
  </si>
  <si>
    <t>WP_003682140.1</t>
  </si>
  <si>
    <t>P8770_RS04570</t>
  </si>
  <si>
    <t>16S rRNA (cytosine(1402)-N(4))-methyltransferase RsmH</t>
  </si>
  <si>
    <t>rsmH</t>
  </si>
  <si>
    <t>WP_003682143.1</t>
  </si>
  <si>
    <t>P8770_RS04575</t>
  </si>
  <si>
    <t>division/cell wall cluster transcriptional repressor MraZ</t>
  </si>
  <si>
    <t>mraZ</t>
  </si>
  <si>
    <t>WP_003682145.1</t>
  </si>
  <si>
    <t>P8770_RS04580</t>
  </si>
  <si>
    <t>WP_015638729.1</t>
  </si>
  <si>
    <t>P8770_RS04585</t>
  </si>
  <si>
    <t>DUF4044 domain-containing protein</t>
  </si>
  <si>
    <t>WP_021815855.1</t>
  </si>
  <si>
    <t>P8770_RS04590</t>
  </si>
  <si>
    <t>DNA translocase FtsK</t>
  </si>
  <si>
    <t>WP_023466466.1</t>
  </si>
  <si>
    <t>P8770_RS04595</t>
  </si>
  <si>
    <t>tRNA (cytidine(34)-2'-O)-methyltransferase</t>
  </si>
  <si>
    <t>WP_003686320.1</t>
  </si>
  <si>
    <t>P8770_RS04600</t>
  </si>
  <si>
    <t>methyltransferase domain-containing protein</t>
  </si>
  <si>
    <t>WP_023466467.1</t>
  </si>
  <si>
    <t>P8770_RS04605</t>
  </si>
  <si>
    <t>lactonase family protein</t>
  </si>
  <si>
    <t>WP_023466468.1</t>
  </si>
  <si>
    <t>P8770_RS04610</t>
  </si>
  <si>
    <t>WP_003682157.1</t>
  </si>
  <si>
    <t>P8770_RS04615</t>
  </si>
  <si>
    <t>NAD kinase</t>
  </si>
  <si>
    <t>WP_003686313.1</t>
  </si>
  <si>
    <t>P8770_RS04620</t>
  </si>
  <si>
    <t>GTP pyrophosphokinase family protein</t>
  </si>
  <si>
    <t>WP_003682160.1</t>
  </si>
  <si>
    <t>P8770_RS04625</t>
  </si>
  <si>
    <t>DsbA family protein</t>
  </si>
  <si>
    <t>WP_282349547.1</t>
  </si>
  <si>
    <t>P8770_RS04630</t>
  </si>
  <si>
    <t>competence protein CoiA family protein</t>
  </si>
  <si>
    <t>WP_003682162.1</t>
  </si>
  <si>
    <t>P8770_RS04635</t>
  </si>
  <si>
    <t>adaptor protein MecA</t>
  </si>
  <si>
    <t>WP_012390991.1</t>
  </si>
  <si>
    <t>P8770_RS04640</t>
  </si>
  <si>
    <t>transcriptional regulator SpxA</t>
  </si>
  <si>
    <t>spxA</t>
  </si>
  <si>
    <t>WP_003686304.1</t>
  </si>
  <si>
    <t>P8770_RS04645</t>
  </si>
  <si>
    <t>WP_023466470.1</t>
  </si>
  <si>
    <t>P8770_RS04650</t>
  </si>
  <si>
    <t>tRNA-Asp</t>
  </si>
  <si>
    <t>P8770_RS04655</t>
  </si>
  <si>
    <t>tRNA-Met</t>
  </si>
  <si>
    <t>P8770_RS04660</t>
  </si>
  <si>
    <t>tRNA-Glu</t>
  </si>
  <si>
    <t>P8770_RS04665</t>
  </si>
  <si>
    <t>P8770_RS04670</t>
  </si>
  <si>
    <t>tRNA-Ile</t>
  </si>
  <si>
    <t>P8770_RS04675</t>
  </si>
  <si>
    <t>P8770_RS04680</t>
  </si>
  <si>
    <t>tRNA-Phe</t>
  </si>
  <si>
    <t>P8770_RS04685</t>
  </si>
  <si>
    <t>P8770_RS04690</t>
  </si>
  <si>
    <t>P8770_RS04695</t>
  </si>
  <si>
    <t>P8770_RS04700</t>
  </si>
  <si>
    <t>P8770_RS04705</t>
  </si>
  <si>
    <t>P8770_RS04710</t>
  </si>
  <si>
    <t>tRNA-Pro</t>
  </si>
  <si>
    <t>P8770_RS04715</t>
  </si>
  <si>
    <t>P8770_RS04720</t>
  </si>
  <si>
    <t>P8770_RS04725</t>
  </si>
  <si>
    <t>P8770_RS04730</t>
  </si>
  <si>
    <t>tRNA-Thr</t>
  </si>
  <si>
    <t>P8770_RS04735</t>
  </si>
  <si>
    <t>tRNA-Lys</t>
  </si>
  <si>
    <t>P8770_RS04740</t>
  </si>
  <si>
    <t>tRNA-Val</t>
  </si>
  <si>
    <t>P8770_RS04745</t>
  </si>
  <si>
    <t>5S ribosomal RNA</t>
  </si>
  <si>
    <t>rrf</t>
  </si>
  <si>
    <t>rRNA</t>
  </si>
  <si>
    <t>P8770_RS04750</t>
  </si>
  <si>
    <t>23S ribosomal RNA</t>
  </si>
  <si>
    <t>P8770_RS04755</t>
  </si>
  <si>
    <t>16S ribosomal RNA</t>
  </si>
  <si>
    <t>P8770_RS04760</t>
  </si>
  <si>
    <t>WP_282349553.1</t>
  </si>
  <si>
    <t>P8770_RS04765</t>
  </si>
  <si>
    <t>TIGR01906 family membrane protein</t>
  </si>
  <si>
    <t>WP_262335506.1</t>
  </si>
  <si>
    <t>P8770_RS04770</t>
  </si>
  <si>
    <t>TIGR01457 family HAD-type hydrolase</t>
  </si>
  <si>
    <t>WP_003682880.1</t>
  </si>
  <si>
    <t>P8770_RS04775</t>
  </si>
  <si>
    <t>YutD family protein</t>
  </si>
  <si>
    <t>WP_003686077.1</t>
  </si>
  <si>
    <t>P8770_RS04780</t>
  </si>
  <si>
    <t>metallophosphoesterase</t>
  </si>
  <si>
    <t>WP_003682876.1</t>
  </si>
  <si>
    <t>P8770_RS04785</t>
  </si>
  <si>
    <t>acetate kinase</t>
  </si>
  <si>
    <t>WP_003686075.1</t>
  </si>
  <si>
    <t>P8770_RS04790</t>
  </si>
  <si>
    <t>WP_012390989.1</t>
  </si>
  <si>
    <t>P8770_RS04795</t>
  </si>
  <si>
    <t>WP_023465610.1</t>
  </si>
  <si>
    <t>P8770_RS04800</t>
  </si>
  <si>
    <t>type II secretion system protein</t>
  </si>
  <si>
    <t>WP_023465609.1</t>
  </si>
  <si>
    <t>P8770_RS04805</t>
  </si>
  <si>
    <t>WP_003682866.1</t>
  </si>
  <si>
    <t>P8770_RS04810</t>
  </si>
  <si>
    <t>competence type IV pilus major pilin ComGC</t>
  </si>
  <si>
    <t>comGC</t>
  </si>
  <si>
    <t>WP_003682865.1</t>
  </si>
  <si>
    <t>P8770_RS04815</t>
  </si>
  <si>
    <t>type II secretion system F family protein</t>
  </si>
  <si>
    <t>WP_240824012.1</t>
  </si>
  <si>
    <t>P8770_RS04820</t>
  </si>
  <si>
    <t>competence type IV pilus ATPase ComGA</t>
  </si>
  <si>
    <t>comGA</t>
  </si>
  <si>
    <t>WP_012390985.1</t>
  </si>
  <si>
    <t>P8770_RS04825</t>
  </si>
  <si>
    <t>glycosyltransferase family 39 protein</t>
  </si>
  <si>
    <t>WP_240824006.1</t>
  </si>
  <si>
    <t>P8770_RS04830</t>
  </si>
  <si>
    <t>LysM peptidoglycan-binding domain-containing C40 family peptidase</t>
  </si>
  <si>
    <t>WP_031274060.1</t>
  </si>
  <si>
    <t>P8770_RS04835</t>
  </si>
  <si>
    <t>YebC/PmpR family DNA-binding transcriptional regulator</t>
  </si>
  <si>
    <t>WP_003686056.1</t>
  </si>
  <si>
    <t>P8770_RS04840</t>
  </si>
  <si>
    <t>WP_003682858.1</t>
  </si>
  <si>
    <t>P8770_RS04845</t>
  </si>
  <si>
    <t>catabolite control protein A</t>
  </si>
  <si>
    <t>ccpA</t>
  </si>
  <si>
    <t>WP_003682856.1</t>
  </si>
  <si>
    <t>P8770_RS04850</t>
  </si>
  <si>
    <t>aminopeptidase P family protein</t>
  </si>
  <si>
    <t>WP_014562246.1</t>
  </si>
  <si>
    <t>P8770_RS04855</t>
  </si>
  <si>
    <t>YtxH domain-containing protein</t>
  </si>
  <si>
    <t>WP_003682851.1</t>
  </si>
  <si>
    <t>P8770_RS04860</t>
  </si>
  <si>
    <t>DUF948 domain-containing protein</t>
  </si>
  <si>
    <t>WP_003686051.1</t>
  </si>
  <si>
    <t>P8770_RS04865</t>
  </si>
  <si>
    <t>mechanosensitive ion channel family protein</t>
  </si>
  <si>
    <t>WP_003682848.1</t>
  </si>
  <si>
    <t>P8770_RS04870</t>
  </si>
  <si>
    <t>HAD family hydrolase</t>
  </si>
  <si>
    <t>WP_003682847.1</t>
  </si>
  <si>
    <t>P8770_RS04875</t>
  </si>
  <si>
    <t>WP_003686048.1</t>
  </si>
  <si>
    <t>P8770_RS04880</t>
  </si>
  <si>
    <t>XTP/dITP diphosphatase</t>
  </si>
  <si>
    <t>WP_003686046.1</t>
  </si>
  <si>
    <t>P8770_RS04885</t>
  </si>
  <si>
    <t>glutamate racemase</t>
  </si>
  <si>
    <t>murI</t>
  </si>
  <si>
    <t>WP_003686045.1</t>
  </si>
  <si>
    <t>P8770_RS04890</t>
  </si>
  <si>
    <t>YslB family protein</t>
  </si>
  <si>
    <t>WP_023465605.1</t>
  </si>
  <si>
    <t>P8770_RS04895</t>
  </si>
  <si>
    <t>chloride channel protein</t>
  </si>
  <si>
    <t>WP_023465604.1</t>
  </si>
  <si>
    <t>P8770_RS04900</t>
  </si>
  <si>
    <t>thioredoxin</t>
  </si>
  <si>
    <t>trxA</t>
  </si>
  <si>
    <t>WP_003686041.1</t>
  </si>
  <si>
    <t>P8770_RS04905</t>
  </si>
  <si>
    <t>endonuclease MutS2</t>
  </si>
  <si>
    <t>WP_023465603.1</t>
  </si>
  <si>
    <t>P8770_RS04910</t>
  </si>
  <si>
    <t>CvpA family protein</t>
  </si>
  <si>
    <t>WP_282349567.1</t>
  </si>
  <si>
    <t>P8770_RS04915</t>
  </si>
  <si>
    <t>ribonuclease HIII</t>
  </si>
  <si>
    <t>rnhC</t>
  </si>
  <si>
    <t>WP_003682837.1</t>
  </si>
  <si>
    <t>P8770_RS04920</t>
  </si>
  <si>
    <t>DUF1292 domain-containing protein</t>
  </si>
  <si>
    <t>WP_003682834.1</t>
  </si>
  <si>
    <t>P8770_RS04925</t>
  </si>
  <si>
    <t>Holliday junction resolvase RuvX</t>
  </si>
  <si>
    <t>ruvX</t>
  </si>
  <si>
    <t>WP_003682831.1</t>
  </si>
  <si>
    <t>P8770_RS04930</t>
  </si>
  <si>
    <t>IreB family regulatory phosphoprotein</t>
  </si>
  <si>
    <t>WP_003686035.1</t>
  </si>
  <si>
    <t>P8770_RS04935</t>
  </si>
  <si>
    <t>alanine--tRNA ligase</t>
  </si>
  <si>
    <t>alaS</t>
  </si>
  <si>
    <t>WP_003682827.1</t>
  </si>
  <si>
    <t>P8770_RS04940</t>
  </si>
  <si>
    <t>WP_003682825.1</t>
  </si>
  <si>
    <t>P8770_RS04945</t>
  </si>
  <si>
    <t>bifunctional oligoribonuclease/PAP phosphatase NrnA</t>
  </si>
  <si>
    <t>WP_014562237.1</t>
  </si>
  <si>
    <t>P8770_RS04950</t>
  </si>
  <si>
    <t>preprotein translocase subunit YajC</t>
  </si>
  <si>
    <t>yajC</t>
  </si>
  <si>
    <t>WP_003686027.1</t>
  </si>
  <si>
    <t>P8770_RS04955</t>
  </si>
  <si>
    <t>WP_031274053.1</t>
  </si>
  <si>
    <t>P8770_RS04960</t>
  </si>
  <si>
    <t>Holliday junction branch migration DNA helicase RuvB</t>
  </si>
  <si>
    <t>ruvB</t>
  </si>
  <si>
    <t>WP_003682817.1</t>
  </si>
  <si>
    <t>P8770_RS04965</t>
  </si>
  <si>
    <t>Holliday junction branch migration protein RuvA</t>
  </si>
  <si>
    <t>ruvA</t>
  </si>
  <si>
    <t>WP_023465600.1</t>
  </si>
  <si>
    <t>P8770_RS04970</t>
  </si>
  <si>
    <t>DNA mismatch repair endonuclease MutL</t>
  </si>
  <si>
    <t>mutL</t>
  </si>
  <si>
    <t>WP_003682813.1</t>
  </si>
  <si>
    <t>P8770_RS04975</t>
  </si>
  <si>
    <t>DNA mismatch repair protein MutS</t>
  </si>
  <si>
    <t>mutS</t>
  </si>
  <si>
    <t>WP_282349571.1</t>
  </si>
  <si>
    <t>P8770_RS04980</t>
  </si>
  <si>
    <t>ribonuclease Y</t>
  </si>
  <si>
    <t>rny</t>
  </si>
  <si>
    <t>WP_012390969.1</t>
  </si>
  <si>
    <t>P8770_RS04985</t>
  </si>
  <si>
    <t>recombinase RecA</t>
  </si>
  <si>
    <t>recA</t>
  </si>
  <si>
    <t>WP_024500762.1</t>
  </si>
  <si>
    <t>P8770_RS04990</t>
  </si>
  <si>
    <t>competence/damage-inducible protein A</t>
  </si>
  <si>
    <t>WP_282349574.1</t>
  </si>
  <si>
    <t>P8770_RS04995</t>
  </si>
  <si>
    <t>CDP-diacylglycerol--glycerol-3-phosphate 3-phosphatidyltransferase</t>
  </si>
  <si>
    <t>pgsA</t>
  </si>
  <si>
    <t>WP_003682805.1</t>
  </si>
  <si>
    <t>P8770_RS05000</t>
  </si>
  <si>
    <t>DUF4115 domain-containing protein</t>
  </si>
  <si>
    <t>WP_023465916.1</t>
  </si>
  <si>
    <t>P8770_RS05005</t>
  </si>
  <si>
    <t>pitrilysin family protein</t>
  </si>
  <si>
    <t>WP_023465917.1</t>
  </si>
  <si>
    <t>P8770_RS05010</t>
  </si>
  <si>
    <t>WP_023465918.1</t>
  </si>
  <si>
    <t>P8770_RS05015</t>
  </si>
  <si>
    <t>amino acid ABC transporter substrate-binding protein</t>
  </si>
  <si>
    <t>WP_023465919.1</t>
  </si>
  <si>
    <t>P8770_RS05020</t>
  </si>
  <si>
    <t>WP_012390966.1</t>
  </si>
  <si>
    <t>P8770_RS05025</t>
  </si>
  <si>
    <t>WP_003686002.1</t>
  </si>
  <si>
    <t>P8770_RS05030</t>
  </si>
  <si>
    <t>rod shape-determining protein MreD</t>
  </si>
  <si>
    <t>mreD</t>
  </si>
  <si>
    <t>WP_003682797.1</t>
  </si>
  <si>
    <t>P8770_RS05035</t>
  </si>
  <si>
    <t>rod shape-determining protein MreC</t>
  </si>
  <si>
    <t>mreC</t>
  </si>
  <si>
    <t>WP_003682795.1</t>
  </si>
  <si>
    <t>P8770_RS05040</t>
  </si>
  <si>
    <t>rod shape-determining protein</t>
  </si>
  <si>
    <t>WP_003682794.1</t>
  </si>
  <si>
    <t>P8770_RS05045</t>
  </si>
  <si>
    <t>JAB domain-containing protein</t>
  </si>
  <si>
    <t>WP_003682793.1</t>
  </si>
  <si>
    <t>P8770_RS05050</t>
  </si>
  <si>
    <t>folylpolyglutamate synthase/dihydrofolate synthase family protein</t>
  </si>
  <si>
    <t>WP_003682792.1</t>
  </si>
  <si>
    <t>P8770_RS05055</t>
  </si>
  <si>
    <t>valine--tRNA ligase</t>
  </si>
  <si>
    <t>WP_023465654.1</t>
  </si>
  <si>
    <t>P8770_RS05060</t>
  </si>
  <si>
    <t>thiol peroxidase</t>
  </si>
  <si>
    <t>tpx</t>
  </si>
  <si>
    <t>WP_003685994.1</t>
  </si>
  <si>
    <t>P8770_RS05065</t>
  </si>
  <si>
    <t>WP_240824017.1</t>
  </si>
  <si>
    <t>P8770_RS05070</t>
  </si>
  <si>
    <t>WP_015638702.1</t>
  </si>
  <si>
    <t>P8770_RS05075</t>
  </si>
  <si>
    <t>WP_023465656.1</t>
  </si>
  <si>
    <t>P8770_RS05080</t>
  </si>
  <si>
    <t>WP_240824023.1</t>
  </si>
  <si>
    <t>P8770_RS05085</t>
  </si>
  <si>
    <t>LysM domain-containing protein</t>
  </si>
  <si>
    <t>WP_031274155.1</t>
  </si>
  <si>
    <t>P8770_RS05090</t>
  </si>
  <si>
    <t>glycerate kinase</t>
  </si>
  <si>
    <t>WP_023465659.1</t>
  </si>
  <si>
    <t>P8770_RS05095</t>
  </si>
  <si>
    <t>Na+/H+ antiporter NhaC family protein</t>
  </si>
  <si>
    <t>WP_003682782.1</t>
  </si>
  <si>
    <t>P8770_RS05100</t>
  </si>
  <si>
    <t>tRNA uracil 4-sulfurtransferase ThiI</t>
  </si>
  <si>
    <t>thiI</t>
  </si>
  <si>
    <t>WP_003682780.1</t>
  </si>
  <si>
    <t>P8770_RS05105</t>
  </si>
  <si>
    <t>WP_003685978.1</t>
  </si>
  <si>
    <t>P8770_RS05110</t>
  </si>
  <si>
    <t>septation ring formation regulator EzrA</t>
  </si>
  <si>
    <t>ezrA</t>
  </si>
  <si>
    <t>WP_023465660.1</t>
  </si>
  <si>
    <t>P8770_RS05115</t>
  </si>
  <si>
    <t>30S ribosomal protein S4</t>
  </si>
  <si>
    <t>rpsD</t>
  </si>
  <si>
    <t>WP_003682773.1</t>
  </si>
  <si>
    <t>P8770_RS05120</t>
  </si>
  <si>
    <t>WP_021350214.1</t>
  </si>
  <si>
    <t>P8770_RS05125</t>
  </si>
  <si>
    <t>YjcQ family protein</t>
  </si>
  <si>
    <t>WP_225209405.1</t>
  </si>
  <si>
    <t>P8770_RS05130</t>
  </si>
  <si>
    <t>WP_240824103.1</t>
  </si>
  <si>
    <t>P8770_RS05135</t>
  </si>
  <si>
    <t>YitT family protein</t>
  </si>
  <si>
    <t>WP_023466490.1</t>
  </si>
  <si>
    <t>P8770_RS05140</t>
  </si>
  <si>
    <t>WP_003685897.1</t>
  </si>
  <si>
    <t>P8770_RS05145</t>
  </si>
  <si>
    <t>WP_003685895.1</t>
  </si>
  <si>
    <t>P8770_RS05150</t>
  </si>
  <si>
    <t>YueI family protein</t>
  </si>
  <si>
    <t>WP_003685893.1</t>
  </si>
  <si>
    <t>P8770_RS05155</t>
  </si>
  <si>
    <t>WP_003682766.1</t>
  </si>
  <si>
    <t>P8770_RS05160</t>
  </si>
  <si>
    <t>WP_015638695.1</t>
  </si>
  <si>
    <t>P8770_RS05165</t>
  </si>
  <si>
    <t>WP_003682763.1</t>
  </si>
  <si>
    <t>P8770_RS05170</t>
  </si>
  <si>
    <t>WP_024500750.1</t>
  </si>
  <si>
    <t>P8770_RS05175</t>
  </si>
  <si>
    <t>WP_263987217.1</t>
  </si>
  <si>
    <t>P8770_RS05180</t>
  </si>
  <si>
    <t>WP_048340489.1</t>
  </si>
  <si>
    <t>P8770_RS05185</t>
  </si>
  <si>
    <t>WP_046948058.1</t>
  </si>
  <si>
    <t>P8770_RS05190</t>
  </si>
  <si>
    <t>D-alanine--D-alanine ligase family protein</t>
  </si>
  <si>
    <t>WP_003682759.1</t>
  </si>
  <si>
    <t>P8770_RS05195</t>
  </si>
  <si>
    <t>DUF2785 domain-containing protein</t>
  </si>
  <si>
    <t>WP_003682758.1</t>
  </si>
  <si>
    <t>P8770_RS05200</t>
  </si>
  <si>
    <t>glycine cleavage system protein H</t>
  </si>
  <si>
    <t>WP_003685883.1</t>
  </si>
  <si>
    <t>P8770_RS05205</t>
  </si>
  <si>
    <t>WP_003685881.1</t>
  </si>
  <si>
    <t>P8770_RS05210</t>
  </si>
  <si>
    <t>DUF2969 domain-containing protein</t>
  </si>
  <si>
    <t>WP_003682755.1</t>
  </si>
  <si>
    <t>P8770_RS05215</t>
  </si>
  <si>
    <t>membrane protein insertion efficiency factor YidD</t>
  </si>
  <si>
    <t>yidD</t>
  </si>
  <si>
    <t>WP_003682754.1</t>
  </si>
  <si>
    <t>P8770_RS05220</t>
  </si>
  <si>
    <t>WP_003685879.1</t>
  </si>
  <si>
    <t>P8770_RS05225</t>
  </si>
  <si>
    <t>UDP-N-acetylglucosamine 1-carboxyvinyltransferase</t>
  </si>
  <si>
    <t>WP_282349593.1</t>
  </si>
  <si>
    <t>P8770_RS05230</t>
  </si>
  <si>
    <t>DUF1146 domain-containing protein</t>
  </si>
  <si>
    <t>WP_003682748.1</t>
  </si>
  <si>
    <t>P8770_RS05235</t>
  </si>
  <si>
    <t>F0F1 ATP synthase subunit epsilon</t>
  </si>
  <si>
    <t>WP_003685876.1</t>
  </si>
  <si>
    <t>P8770_RS05240</t>
  </si>
  <si>
    <t>F0F1 ATP synthase subunit beta</t>
  </si>
  <si>
    <t>atpD</t>
  </si>
  <si>
    <t>WP_023465652.1</t>
  </si>
  <si>
    <t>P8770_RS05245</t>
  </si>
  <si>
    <t>F0F1 ATP synthase subunit gamma</t>
  </si>
  <si>
    <t>WP_003685874.1</t>
  </si>
  <si>
    <t>P8770_RS05250</t>
  </si>
  <si>
    <t>F0F1 ATP synthase subunit alpha</t>
  </si>
  <si>
    <t>atpA</t>
  </si>
  <si>
    <t>WP_023465651.1</t>
  </si>
  <si>
    <t>P8770_RS05255</t>
  </si>
  <si>
    <t>ATP synthase F1 subunit delta</t>
  </si>
  <si>
    <t>atpH</t>
  </si>
  <si>
    <t>WP_023465650.1</t>
  </si>
  <si>
    <t>P8770_RS05260</t>
  </si>
  <si>
    <t>F0F1 ATP synthase subunit B</t>
  </si>
  <si>
    <t>atpF</t>
  </si>
  <si>
    <t>WP_012390920.1</t>
  </si>
  <si>
    <t>P8770_RS05265</t>
  </si>
  <si>
    <t>F0F1 ATP synthase subunit C</t>
  </si>
  <si>
    <t>atpE</t>
  </si>
  <si>
    <t>WP_003682741.1</t>
  </si>
  <si>
    <t>P8770_RS05270</t>
  </si>
  <si>
    <t>F0F1 ATP synthase subunit A</t>
  </si>
  <si>
    <t>atpB</t>
  </si>
  <si>
    <t>WP_003682740.1</t>
  </si>
  <si>
    <t>P8770_RS05275</t>
  </si>
  <si>
    <t>solute carrier family 23 protein</t>
  </si>
  <si>
    <t>WP_012390919.1</t>
  </si>
  <si>
    <t>P8770_RS05280</t>
  </si>
  <si>
    <t>YibE/F family protein</t>
  </si>
  <si>
    <t>WP_023465649.1</t>
  </si>
  <si>
    <t>P8770_RS05285</t>
  </si>
  <si>
    <t>WP_014562215.1</t>
  </si>
  <si>
    <t>P8770_RS05290</t>
  </si>
  <si>
    <t>uracil phosphoribosyltransferase</t>
  </si>
  <si>
    <t>upp</t>
  </si>
  <si>
    <t>WP_003682736.1</t>
  </si>
  <si>
    <t>P8770_RS05295</t>
  </si>
  <si>
    <t>serine hydroxymethyltransferase</t>
  </si>
  <si>
    <t>glyA</t>
  </si>
  <si>
    <t>WP_023465647.1</t>
  </si>
  <si>
    <t>P8770_RS05300</t>
  </si>
  <si>
    <t>L-threonylcarbamoyladenylate synthase</t>
  </si>
  <si>
    <t>WP_012390915.1</t>
  </si>
  <si>
    <t>P8770_RS05305</t>
  </si>
  <si>
    <t>peptide chain release factor N(5)-glutamine methyltransferase</t>
  </si>
  <si>
    <t>prmC</t>
  </si>
  <si>
    <t>WP_023465646.1</t>
  </si>
  <si>
    <t>P8770_RS05310</t>
  </si>
  <si>
    <t>peptide chain release factor 1</t>
  </si>
  <si>
    <t>prfA</t>
  </si>
  <si>
    <t>WP_012390913.1</t>
  </si>
  <si>
    <t>P8770_RS05315</t>
  </si>
  <si>
    <t>thymidine kinase</t>
  </si>
  <si>
    <t>WP_012390912.1</t>
  </si>
  <si>
    <t>P8770_RS05320</t>
  </si>
  <si>
    <t>WP_003682727.1</t>
  </si>
  <si>
    <t>P8770_RS05325</t>
  </si>
  <si>
    <t>glutamine amidotransferase</t>
  </si>
  <si>
    <t>WP_003682725.1</t>
  </si>
  <si>
    <t>P8770_RS05330</t>
  </si>
  <si>
    <t>WP_003682722.1</t>
  </si>
  <si>
    <t>P8770_RS05335</t>
  </si>
  <si>
    <t>cardiolipin synthase</t>
  </si>
  <si>
    <t>cls</t>
  </si>
  <si>
    <t>WP_023465645.1</t>
  </si>
  <si>
    <t>P8770_RS05340</t>
  </si>
  <si>
    <t>WP_023465644.1</t>
  </si>
  <si>
    <t>P8770_RS05345</t>
  </si>
  <si>
    <t>WP_023465643.1</t>
  </si>
  <si>
    <t>P8770_RS05350</t>
  </si>
  <si>
    <t>WP_023465642.1</t>
  </si>
  <si>
    <t>P8770_RS05355</t>
  </si>
  <si>
    <t>WP_282349612.1</t>
  </si>
  <si>
    <t>P8770_RS05360</t>
  </si>
  <si>
    <t>WP_031274141.1</t>
  </si>
  <si>
    <t>P8770_RS05365</t>
  </si>
  <si>
    <t>P8770_RS05370</t>
  </si>
  <si>
    <t>WP_003682708.1</t>
  </si>
  <si>
    <t>P8770_RS05375</t>
  </si>
  <si>
    <t>P8770_RS05380</t>
  </si>
  <si>
    <t>acetolactate decarboxylase</t>
  </si>
  <si>
    <t>budA</t>
  </si>
  <si>
    <t>WP_023465639.1</t>
  </si>
  <si>
    <t>P8770_RS05385</t>
  </si>
  <si>
    <t>triose-phosphate isomerase</t>
  </si>
  <si>
    <t>tpiA</t>
  </si>
  <si>
    <t>WP_003685830.1</t>
  </si>
  <si>
    <t>P8770_RS05390</t>
  </si>
  <si>
    <t>WP_003682703.1</t>
  </si>
  <si>
    <t>P8770_RS05395</t>
  </si>
  <si>
    <t>M57 family metalloprotease</t>
  </si>
  <si>
    <t>WP_023465638.1</t>
  </si>
  <si>
    <t>P8770_RS05400</t>
  </si>
  <si>
    <t>WP_023465637.1</t>
  </si>
  <si>
    <t>P8770_RS05405</t>
  </si>
  <si>
    <t>WP_023465636.1</t>
  </si>
  <si>
    <t>P8770_RS05410</t>
  </si>
  <si>
    <t>glucose-6-phosphate isomerase</t>
  </si>
  <si>
    <t>WP_263987304.1</t>
  </si>
  <si>
    <t>P8770_RS05415</t>
  </si>
  <si>
    <t>WP_023467026.1</t>
  </si>
  <si>
    <t>P8770_RS05420</t>
  </si>
  <si>
    <t>alkyl hydroperoxide reductase subunit C</t>
  </si>
  <si>
    <t>ahpC</t>
  </si>
  <si>
    <t>WP_003685822.1</t>
  </si>
  <si>
    <t>P8770_RS05425</t>
  </si>
  <si>
    <t>WP_054193930.1</t>
  </si>
  <si>
    <t>P8770_RS05430</t>
  </si>
  <si>
    <t>WP_163586761.1</t>
  </si>
  <si>
    <t>P8770_RS05435</t>
  </si>
  <si>
    <t>GRP family sugar transporter</t>
  </si>
  <si>
    <t>WP_023465571.1</t>
  </si>
  <si>
    <t>P8770_RS05440</t>
  </si>
  <si>
    <t>WP_023465572.1</t>
  </si>
  <si>
    <t>P8770_RS05445</t>
  </si>
  <si>
    <t>WP_003685809.1</t>
  </si>
  <si>
    <t>P8770_RS05450</t>
  </si>
  <si>
    <t>transfer-messenger RNA</t>
  </si>
  <si>
    <t>ssrA</t>
  </si>
  <si>
    <t>other</t>
  </si>
  <si>
    <t>P8770_RS05455</t>
  </si>
  <si>
    <t>DUF956 family protein</t>
  </si>
  <si>
    <t>WP_046947966.1</t>
  </si>
  <si>
    <t>P8770_RS05460</t>
  </si>
  <si>
    <t>mannose/fructose/sorbose PTS transporter subunit IID</t>
  </si>
  <si>
    <t>WP_003682688.1</t>
  </si>
  <si>
    <t>P8770_RS05465</t>
  </si>
  <si>
    <t>PTS mannose/fructose/sorbose transporter subunit IIC</t>
  </si>
  <si>
    <t>WP_003685815.1</t>
  </si>
  <si>
    <t>P8770_RS05470</t>
  </si>
  <si>
    <t>PTS sugar transporter subunit IIB</t>
  </si>
  <si>
    <t>WP_023465573.1</t>
  </si>
  <si>
    <t>P8770_RS05475</t>
  </si>
  <si>
    <t>Dyp-type peroxidase</t>
  </si>
  <si>
    <t>WP_003682680.1</t>
  </si>
  <si>
    <t>P8770_RS05480</t>
  </si>
  <si>
    <t>DUF1836 domain-containing protein</t>
  </si>
  <si>
    <t>WP_023465574.1</t>
  </si>
  <si>
    <t>P8770_RS05485</t>
  </si>
  <si>
    <t>WP_023465575.1</t>
  </si>
  <si>
    <t>P8770_RS05490</t>
  </si>
  <si>
    <t>class I mannose-6-phosphate isomerase</t>
  </si>
  <si>
    <t>WP_023465576.1</t>
  </si>
  <si>
    <t>P8770_RS05495</t>
  </si>
  <si>
    <t>WP_023465577.1</t>
  </si>
  <si>
    <t>P8770_RS05500</t>
  </si>
  <si>
    <t>putative sulfate exporter family transporter</t>
  </si>
  <si>
    <t>WP_003682672.1</t>
  </si>
  <si>
    <t>P8770_RS05505</t>
  </si>
  <si>
    <t>WP_021815732.1</t>
  </si>
  <si>
    <t>P8770_RS05510</t>
  </si>
  <si>
    <t>WP_031273992.1</t>
  </si>
  <si>
    <t>P8770_RS05515</t>
  </si>
  <si>
    <t>acyltransferase family protein</t>
  </si>
  <si>
    <t>WP_023465579.1</t>
  </si>
  <si>
    <t>P8770_RS05520</t>
  </si>
  <si>
    <t>WP_004563258.1</t>
  </si>
  <si>
    <t>P8770_RS05525</t>
  </si>
  <si>
    <t>glutamine--fructose-6-phosphate transaminase (isomerizing)</t>
  </si>
  <si>
    <t>glmS</t>
  </si>
  <si>
    <t>WP_023465580.1</t>
  </si>
  <si>
    <t>P8770_RS05530</t>
  </si>
  <si>
    <t>phosphoglucosamine mutase</t>
  </si>
  <si>
    <t>glmM</t>
  </si>
  <si>
    <t>WP_023465581.1</t>
  </si>
  <si>
    <t>P8770_RS05535</t>
  </si>
  <si>
    <t>CdaR family protein</t>
  </si>
  <si>
    <t>WP_023465582.1</t>
  </si>
  <si>
    <t>P8770_RS05540</t>
  </si>
  <si>
    <t>diadenylate cyclase CdaA</t>
  </si>
  <si>
    <t>cdaA</t>
  </si>
  <si>
    <t>WP_035423877.1</t>
  </si>
  <si>
    <t>P8770_RS05545</t>
  </si>
  <si>
    <t>UDP-N-acetylmuramate dehydrogenase</t>
  </si>
  <si>
    <t>murB</t>
  </si>
  <si>
    <t>WP_003682662.1</t>
  </si>
  <si>
    <t>P8770_RS05550</t>
  </si>
  <si>
    <t>3'-5' exonuclease</t>
  </si>
  <si>
    <t>WP_004563262.1</t>
  </si>
  <si>
    <t>P8770_RS05555</t>
  </si>
  <si>
    <t>WP_004563263.1</t>
  </si>
  <si>
    <t>P8770_RS05560</t>
  </si>
  <si>
    <t>tRNA (adenosine(37)-N6)-threonylcarbamoyltransferase complex ATPase subunit type 1 TsaE</t>
  </si>
  <si>
    <t>tsaE</t>
  </si>
  <si>
    <t>WP_023465584.1</t>
  </si>
  <si>
    <t>P8770_RS05565</t>
  </si>
  <si>
    <t>phosphate acetyltransferase</t>
  </si>
  <si>
    <t>pta</t>
  </si>
  <si>
    <t>WP_003682658.1</t>
  </si>
  <si>
    <t>P8770_RS05570</t>
  </si>
  <si>
    <t>uracil-DNA glycosylase</t>
  </si>
  <si>
    <t>WP_023465585.1</t>
  </si>
  <si>
    <t>P8770_RS05575</t>
  </si>
  <si>
    <t>WP_031273997.1</t>
  </si>
  <si>
    <t>P8770_RS05580</t>
  </si>
  <si>
    <t>SsrA-binding protein SmpB</t>
  </si>
  <si>
    <t>smpB</t>
  </si>
  <si>
    <t>WP_003682651.1</t>
  </si>
  <si>
    <t>P8770_RS05585</t>
  </si>
  <si>
    <t>ribonuclease R</t>
  </si>
  <si>
    <t>rnr</t>
  </si>
  <si>
    <t>WP_023465587.1</t>
  </si>
  <si>
    <t>P8770_RS05590</t>
  </si>
  <si>
    <t>preprotein translocase subunit SecG</t>
  </si>
  <si>
    <t>secG</t>
  </si>
  <si>
    <t>WP_004563267.1</t>
  </si>
  <si>
    <t>P8770_RS05595</t>
  </si>
  <si>
    <t>ClC family H(+)/Cl(-) exchange transporter</t>
  </si>
  <si>
    <t>WP_023465588.1</t>
  </si>
  <si>
    <t>P8770_RS05600</t>
  </si>
  <si>
    <t>WP_003682642.1</t>
  </si>
  <si>
    <t>P8770_RS05605</t>
  </si>
  <si>
    <t>phosphopyruvate hydratase</t>
  </si>
  <si>
    <t>eno</t>
  </si>
  <si>
    <t>WP_012390876.1</t>
  </si>
  <si>
    <t>P8770_RS05610</t>
  </si>
  <si>
    <t>WP_003682638.1</t>
  </si>
  <si>
    <t>P8770_RS05615</t>
  </si>
  <si>
    <t>phosphoglycerate kinase</t>
  </si>
  <si>
    <t>WP_003682636.1</t>
  </si>
  <si>
    <t>P8770_RS05620</t>
  </si>
  <si>
    <t>type I glyceraldehyde-3-phosphate dehydrogenase</t>
  </si>
  <si>
    <t>gap</t>
  </si>
  <si>
    <t>WP_023465589.1</t>
  </si>
  <si>
    <t>P8770_RS05625</t>
  </si>
  <si>
    <t>WP_003682630.1</t>
  </si>
  <si>
    <t>P8770_RS05630</t>
  </si>
  <si>
    <t>WP_282347570.1</t>
  </si>
  <si>
    <t>P8770_RS05635</t>
  </si>
  <si>
    <t>P8770_RS05640</t>
  </si>
  <si>
    <t>P8770_RS05645</t>
  </si>
  <si>
    <t>WP_003682628.1</t>
  </si>
  <si>
    <t>P8770_RS05650</t>
  </si>
  <si>
    <t>ATP-dependent Clp endopeptidase proteolytic subunit ClpP</t>
  </si>
  <si>
    <t>clpP</t>
  </si>
  <si>
    <t>WP_003682627.1</t>
  </si>
  <si>
    <t>P8770_RS05655</t>
  </si>
  <si>
    <t>thiaminase II</t>
  </si>
  <si>
    <t>tenA</t>
  </si>
  <si>
    <t>WP_023465868.1</t>
  </si>
  <si>
    <t>P8770_RS05660</t>
  </si>
  <si>
    <t>DNA-binding protein WhiA</t>
  </si>
  <si>
    <t>whiA</t>
  </si>
  <si>
    <t>WP_003682621.1</t>
  </si>
  <si>
    <t>P8770_RS05665</t>
  </si>
  <si>
    <t>YvcK family protein</t>
  </si>
  <si>
    <t>WP_003682620.1</t>
  </si>
  <si>
    <t>P8770_RS05670</t>
  </si>
  <si>
    <t>RNase adapter RapZ</t>
  </si>
  <si>
    <t>rapZ</t>
  </si>
  <si>
    <t>WP_023465867.1</t>
  </si>
  <si>
    <t>P8770_RS05675</t>
  </si>
  <si>
    <t>WP_023465866.1</t>
  </si>
  <si>
    <t>P8770_RS05680</t>
  </si>
  <si>
    <t>excinuclease ABC subunit UvrA</t>
  </si>
  <si>
    <t>uvrA</t>
  </si>
  <si>
    <t>WP_023465865.1</t>
  </si>
  <si>
    <t>P8770_RS05685</t>
  </si>
  <si>
    <t>excinuclease ABC subunit UvrB</t>
  </si>
  <si>
    <t>uvrB</t>
  </si>
  <si>
    <t>WP_004563280.1</t>
  </si>
  <si>
    <t>P8770_RS05690</t>
  </si>
  <si>
    <t>WP_004563281.1</t>
  </si>
  <si>
    <t>P8770_RS05695</t>
  </si>
  <si>
    <t>WP_004563282.1</t>
  </si>
  <si>
    <t>P8770_RS05700</t>
  </si>
  <si>
    <t>phospho-sugar mutase</t>
  </si>
  <si>
    <t>WP_023465864.1</t>
  </si>
  <si>
    <t>P8770_RS05705</t>
  </si>
  <si>
    <t>HAD hydrolase family protein</t>
  </si>
  <si>
    <t>WP_223209154.1</t>
  </si>
  <si>
    <t>P8770_RS05710</t>
  </si>
  <si>
    <t>WP_003682605.1</t>
  </si>
  <si>
    <t>P8770_RS05715</t>
  </si>
  <si>
    <t>WP_004563284.1</t>
  </si>
  <si>
    <t>P8770_RS05720</t>
  </si>
  <si>
    <t>cysteine synthase A</t>
  </si>
  <si>
    <t>cysK</t>
  </si>
  <si>
    <t>WP_004563285.1</t>
  </si>
  <si>
    <t>P8770_RS05725</t>
  </si>
  <si>
    <t>WP_004563286.1</t>
  </si>
  <si>
    <t>P8770_RS05730</t>
  </si>
  <si>
    <t>thioredoxin-disulfide reductase</t>
  </si>
  <si>
    <t>trxB</t>
  </si>
  <si>
    <t>WP_023465863.1</t>
  </si>
  <si>
    <t>P8770_RS05735</t>
  </si>
  <si>
    <t>WP_282347599.1</t>
  </si>
  <si>
    <t>P8770_RS05740</t>
  </si>
  <si>
    <t>WP_263987213.1</t>
  </si>
  <si>
    <t>P8770_RS05745</t>
  </si>
  <si>
    <t>cupin domain-containing protein</t>
  </si>
  <si>
    <t>WP_282349669.1</t>
  </si>
  <si>
    <t>P8770_RS05750</t>
  </si>
  <si>
    <t>P8770_RS05755</t>
  </si>
  <si>
    <t>2-dehydropantoate 2-reductase</t>
  </si>
  <si>
    <t>WP_003682596.1</t>
  </si>
  <si>
    <t>P8770_RS05760</t>
  </si>
  <si>
    <t>WP_004563289.1</t>
  </si>
  <si>
    <t>P8770_RS05765</t>
  </si>
  <si>
    <t>carbon-nitrogen family hydrolase</t>
  </si>
  <si>
    <t>WP_004563290.1</t>
  </si>
  <si>
    <t>P8770_RS05770</t>
  </si>
  <si>
    <t>UTP--glucose-1-phosphate uridylyltransferase GalU</t>
  </si>
  <si>
    <t>galU</t>
  </si>
  <si>
    <t>WP_003682593.1</t>
  </si>
  <si>
    <t>P8770_RS05775</t>
  </si>
  <si>
    <t>NAD(P)H-dependent glycerol-3-phosphate dehydrogenase</t>
  </si>
  <si>
    <t>WP_035423892.1</t>
  </si>
  <si>
    <t>P8770_RS05780</t>
  </si>
  <si>
    <t>prolipoprotein diacylglyceryl transferase</t>
  </si>
  <si>
    <t>lgt</t>
  </si>
  <si>
    <t>WP_023465736.1</t>
  </si>
  <si>
    <t>P8770_RS05785</t>
  </si>
  <si>
    <t>HPr(Ser) kinase/phosphatase</t>
  </si>
  <si>
    <t>hprK</t>
  </si>
  <si>
    <t>WP_004563292.1</t>
  </si>
  <si>
    <t>P8770_RS05790</t>
  </si>
  <si>
    <t>WP_003682589.1</t>
  </si>
  <si>
    <t>P8770_RS05795</t>
  </si>
  <si>
    <t>PspC domain-containing protein</t>
  </si>
  <si>
    <t>WP_015638619.1</t>
  </si>
  <si>
    <t>P8770_RS05800</t>
  </si>
  <si>
    <t>peptide chain release factor 2</t>
  </si>
  <si>
    <t>prfB</t>
  </si>
  <si>
    <t>WP_187323776.1</t>
  </si>
  <si>
    <t>P8770_RS05805</t>
  </si>
  <si>
    <t>preprotein translocase subunit SecA</t>
  </si>
  <si>
    <t>secA</t>
  </si>
  <si>
    <t>WP_004563294.1</t>
  </si>
  <si>
    <t>P8770_RS05810</t>
  </si>
  <si>
    <t>ribosome-associated translation inhibitor RaiA</t>
  </si>
  <si>
    <t>raiA</t>
  </si>
  <si>
    <t>WP_003682582.1</t>
  </si>
  <si>
    <t>P8770_RS05815</t>
  </si>
  <si>
    <t>WP_023465738.1</t>
  </si>
  <si>
    <t>P8770_RS05820</t>
  </si>
  <si>
    <t>DNA/RNA helicase</t>
  </si>
  <si>
    <t>WP_004563296.1</t>
  </si>
  <si>
    <t>P8770_RS05825</t>
  </si>
  <si>
    <t>YigZ family protein</t>
  </si>
  <si>
    <t>WP_004563297.1</t>
  </si>
  <si>
    <t>P8770_RS05830</t>
  </si>
  <si>
    <t>WP_015638616.1</t>
  </si>
  <si>
    <t>P8770_RS05835</t>
  </si>
  <si>
    <t>WP_023465739.1</t>
  </si>
  <si>
    <t>P8770_RS05840</t>
  </si>
  <si>
    <t>chaperonin GroEL</t>
  </si>
  <si>
    <t>groL</t>
  </si>
  <si>
    <t>WP_004563299.1</t>
  </si>
  <si>
    <t>P8770_RS05845</t>
  </si>
  <si>
    <t>co-chaperone GroES</t>
  </si>
  <si>
    <t>groES</t>
  </si>
  <si>
    <t>WP_282347625.1</t>
  </si>
  <si>
    <t>P8770_RS05850</t>
  </si>
  <si>
    <t>redox-sensing transcriptional repressor Rex</t>
  </si>
  <si>
    <t>WP_003682567.1</t>
  </si>
  <si>
    <t>P8770_RS05855</t>
  </si>
  <si>
    <t>ABC-F type ribosomal protection protein</t>
  </si>
  <si>
    <t>abc-f</t>
  </si>
  <si>
    <t>WP_023465740.1</t>
  </si>
  <si>
    <t>P8770_RS05860</t>
  </si>
  <si>
    <t>WP_003682563.1</t>
  </si>
  <si>
    <t>P8770_RS05865</t>
  </si>
  <si>
    <t>biotin transporter BioY</t>
  </si>
  <si>
    <t>WP_046947963.1</t>
  </si>
  <si>
    <t>P8770_RS05870</t>
  </si>
  <si>
    <t>enoyl-ACP reductase FabI</t>
  </si>
  <si>
    <t>fabI</t>
  </si>
  <si>
    <t>WP_004563304.1</t>
  </si>
  <si>
    <t>P8770_RS05875</t>
  </si>
  <si>
    <t>carboxyltransferase subunit alpha</t>
  </si>
  <si>
    <t>accA</t>
  </si>
  <si>
    <t>WP_003682558.1</t>
  </si>
  <si>
    <t>P8770_RS05880</t>
  </si>
  <si>
    <t>acetyl-CoA carboxylase carboxyltransferase subunit beta</t>
  </si>
  <si>
    <t>WP_004563305.1</t>
  </si>
  <si>
    <t>P8770_RS05885</t>
  </si>
  <si>
    <t>acetyl-CoA carboxylase biotin carboxylase subunit</t>
  </si>
  <si>
    <t>accC</t>
  </si>
  <si>
    <t>WP_004563306.1</t>
  </si>
  <si>
    <t>P8770_RS05890</t>
  </si>
  <si>
    <t>3-hydroxyacyl-ACP dehydratase FabZ</t>
  </si>
  <si>
    <t>fabZ</t>
  </si>
  <si>
    <t>WP_003682551.1</t>
  </si>
  <si>
    <t>P8770_RS05895</t>
  </si>
  <si>
    <t>acetyl-CoA carboxylase biotin carboxyl carrier protein</t>
  </si>
  <si>
    <t>accB</t>
  </si>
  <si>
    <t>WP_003682549.1</t>
  </si>
  <si>
    <t>P8770_RS05900</t>
  </si>
  <si>
    <t>beta-ketoacyl-ACP synthase II</t>
  </si>
  <si>
    <t>fabF</t>
  </si>
  <si>
    <t>WP_003682547.1</t>
  </si>
  <si>
    <t>P8770_RS05905</t>
  </si>
  <si>
    <t>3-oxoacyl-ACP reductase family protein</t>
  </si>
  <si>
    <t>WP_003682544.1</t>
  </si>
  <si>
    <t>P8770_RS05910</t>
  </si>
  <si>
    <t>ACP S-malonyltransferase</t>
  </si>
  <si>
    <t>WP_004563308.1</t>
  </si>
  <si>
    <t>P8770_RS05915</t>
  </si>
  <si>
    <t>WP_003682540.1</t>
  </si>
  <si>
    <t>P8770_RS05920</t>
  </si>
  <si>
    <t>beta-ketoacyl-ACP synthase III</t>
  </si>
  <si>
    <t>WP_004563309.1</t>
  </si>
  <si>
    <t>P8770_RS05925</t>
  </si>
  <si>
    <t>WP_004563310.1</t>
  </si>
  <si>
    <t>P8770_RS05930</t>
  </si>
  <si>
    <t>WP_004563311.1</t>
  </si>
  <si>
    <t>P8770_RS05935</t>
  </si>
  <si>
    <t>WP_145998165.1</t>
  </si>
  <si>
    <t>P8770_RS05940</t>
  </si>
  <si>
    <t>WP_015638605.1</t>
  </si>
  <si>
    <t>P8770_RS05945</t>
  </si>
  <si>
    <t>tRNA (adenosine(37)-N6)-threonylcarbamoyltransferase complex transferase subunit TsaD</t>
  </si>
  <si>
    <t>tsaD</t>
  </si>
  <si>
    <t>WP_003682528.1</t>
  </si>
  <si>
    <t>P8770_RS05950</t>
  </si>
  <si>
    <t>ribosomal protein S18-alanine N-acetyltransferase</t>
  </si>
  <si>
    <t>rimI</t>
  </si>
  <si>
    <t>WP_004563312.1</t>
  </si>
  <si>
    <t>P8770_RS05955</t>
  </si>
  <si>
    <t>tRNA (adenosine(37)-N6)-threonylcarbamoyltransferase complex dimerization subunit type 1 TsaB</t>
  </si>
  <si>
    <t>tsaB</t>
  </si>
  <si>
    <t>WP_023465742.1</t>
  </si>
  <si>
    <t>P8770_RS05960</t>
  </si>
  <si>
    <t>aminotransferase</t>
  </si>
  <si>
    <t>WP_004563314.1</t>
  </si>
  <si>
    <t>P8770_RS05965</t>
  </si>
  <si>
    <t>vitamin B12 independent methionine synthase</t>
  </si>
  <si>
    <t>WP_003684269.1</t>
  </si>
  <si>
    <t>P8770_RS05970</t>
  </si>
  <si>
    <t>basic amino acid/polyamine antiporter</t>
  </si>
  <si>
    <t>WP_004563315.1</t>
  </si>
  <si>
    <t>P8770_RS05975</t>
  </si>
  <si>
    <t>arginine deiminase</t>
  </si>
  <si>
    <t>arcA</t>
  </si>
  <si>
    <t>WP_004563316.1</t>
  </si>
  <si>
    <t>P8770_RS05980</t>
  </si>
  <si>
    <t>carbamate kinase</t>
  </si>
  <si>
    <t>arcC</t>
  </si>
  <si>
    <t>WP_003684249.1</t>
  </si>
  <si>
    <t>P8770_RS05985</t>
  </si>
  <si>
    <t>ornithine carbamoyltransferase</t>
  </si>
  <si>
    <t>argF</t>
  </si>
  <si>
    <t>WP_004563317.1</t>
  </si>
  <si>
    <t>P8770_RS05990</t>
  </si>
  <si>
    <t>DNA-binding domain-containing protein</t>
  </si>
  <si>
    <t>WP_023465743.1</t>
  </si>
  <si>
    <t>P8770_RS05995</t>
  </si>
  <si>
    <t>UDP-glucose 4-epimerase GalE</t>
  </si>
  <si>
    <t>galE</t>
  </si>
  <si>
    <t>WP_003684257.1</t>
  </si>
  <si>
    <t>P8770_RS06000</t>
  </si>
  <si>
    <t>Ppx/GppA family phosphatase</t>
  </si>
  <si>
    <t>WP_003684259.1</t>
  </si>
  <si>
    <t>P8770_RS06005</t>
  </si>
  <si>
    <t>RNA degradosome polyphosphate kinase</t>
  </si>
  <si>
    <t>WP_282347651.1</t>
  </si>
  <si>
    <t>P8770_RS06010</t>
  </si>
  <si>
    <t>WP_014562160.1</t>
  </si>
  <si>
    <t>P8770_RS06015</t>
  </si>
  <si>
    <t>thioesterase</t>
  </si>
  <si>
    <t>WP_004562769.1</t>
  </si>
  <si>
    <t>P8770_RS06020</t>
  </si>
  <si>
    <t>16S rRNA (cytidine(1402)-2'-O)-methyltransferase</t>
  </si>
  <si>
    <t>rsmI</t>
  </si>
  <si>
    <t>WP_004562768.1</t>
  </si>
  <si>
    <t>P8770_RS06025</t>
  </si>
  <si>
    <t>DNA replication initiation control protein YabA</t>
  </si>
  <si>
    <t>WP_004562767.1</t>
  </si>
  <si>
    <t>P8770_RS06030</t>
  </si>
  <si>
    <t>DNA polymerase III subunit delta'</t>
  </si>
  <si>
    <t>holB</t>
  </si>
  <si>
    <t>WP_004563321.1</t>
  </si>
  <si>
    <t>P8770_RS06035</t>
  </si>
  <si>
    <t>cyclic-di-AMP receptor</t>
  </si>
  <si>
    <t>WP_004563322.1</t>
  </si>
  <si>
    <t>P8770_RS06040</t>
  </si>
  <si>
    <t>dTMP kinase</t>
  </si>
  <si>
    <t>tmk</t>
  </si>
  <si>
    <t>WP_004562764.1</t>
  </si>
  <si>
    <t>P8770_RS06045</t>
  </si>
  <si>
    <t>YaaL family protein</t>
  </si>
  <si>
    <t>WP_004562763.1</t>
  </si>
  <si>
    <t>P8770_RS06050</t>
  </si>
  <si>
    <t>recombination mediator RecR</t>
  </si>
  <si>
    <t>recR</t>
  </si>
  <si>
    <t>WP_004562762.1</t>
  </si>
  <si>
    <t>P8770_RS06055</t>
  </si>
  <si>
    <t>YbaB/EbfC family nucleoid-associated protein</t>
  </si>
  <si>
    <t>WP_004562761.1</t>
  </si>
  <si>
    <t>P8770_RS06060</t>
  </si>
  <si>
    <t>DNA polymerase III subunit gamma/tau</t>
  </si>
  <si>
    <t>dnaX</t>
  </si>
  <si>
    <t>WP_004563323.1</t>
  </si>
  <si>
    <t>P8770_RS06065</t>
  </si>
  <si>
    <t>signal recognition particle sRNA small type</t>
  </si>
  <si>
    <t>ffs</t>
  </si>
  <si>
    <t>P8770_RS06070</t>
  </si>
  <si>
    <t>tRNA adenosine(34) deaminase TadA</t>
  </si>
  <si>
    <t>tadA</t>
  </si>
  <si>
    <t>WP_004562759.1</t>
  </si>
  <si>
    <t>P8770_RS06075</t>
  </si>
  <si>
    <t>glutaredoxin-like protein NrdH</t>
  </si>
  <si>
    <t>nrdH</t>
  </si>
  <si>
    <t>WP_004563324.1</t>
  </si>
  <si>
    <t>P8770_RS06080</t>
  </si>
  <si>
    <t>class 1b ribonucleoside-diphosphate reductase subunit alpha</t>
  </si>
  <si>
    <t>nrdE</t>
  </si>
  <si>
    <t>WP_004563325.1</t>
  </si>
  <si>
    <t>P8770_RS06085</t>
  </si>
  <si>
    <t>class 1b ribonucleoside-diphosphate reductase subunit beta</t>
  </si>
  <si>
    <t>nrdF</t>
  </si>
  <si>
    <t>WP_004563326.1</t>
  </si>
  <si>
    <t>P8770_RS06090</t>
  </si>
  <si>
    <t>branched-chain amino acid transport system II carrier protein</t>
  </si>
  <si>
    <t>brnQ</t>
  </si>
  <si>
    <t>WP_004563327.1</t>
  </si>
  <si>
    <t>P8770_RS06095</t>
  </si>
  <si>
    <t>bifunctional acetaldehyde-CoA/alcohol dehydrogenase</t>
  </si>
  <si>
    <t>adhE</t>
  </si>
  <si>
    <t>WP_004563328.1</t>
  </si>
  <si>
    <t>P8770_RS06100</t>
  </si>
  <si>
    <t>thiol reductant ABC exporter subunit CydC</t>
  </si>
  <si>
    <t>cydC</t>
  </si>
  <si>
    <t>WP_023465745.1</t>
  </si>
  <si>
    <t>P8770_RS06105</t>
  </si>
  <si>
    <t>thiol reductant ABC exporter subunit CydD</t>
  </si>
  <si>
    <t>cydD</t>
  </si>
  <si>
    <t>WP_023465746.1</t>
  </si>
  <si>
    <t>P8770_RS06110</t>
  </si>
  <si>
    <t>cytochrome d ubiquinol oxidase subunit II</t>
  </si>
  <si>
    <t>cydB</t>
  </si>
  <si>
    <t>WP_023465747.1</t>
  </si>
  <si>
    <t>P8770_RS06115</t>
  </si>
  <si>
    <t>cytochrome ubiquinol oxidase subunit I</t>
  </si>
  <si>
    <t>WP_004563331.1</t>
  </si>
  <si>
    <t>P8770_RS06120</t>
  </si>
  <si>
    <t>50S ribosomal protein L7/L12</t>
  </si>
  <si>
    <t>rplL</t>
  </si>
  <si>
    <t>WP_004562749.1</t>
  </si>
  <si>
    <t>P8770_RS06125</t>
  </si>
  <si>
    <t>50S ribosomal protein L10</t>
  </si>
  <si>
    <t>rplJ</t>
  </si>
  <si>
    <t>WP_004562748.1</t>
  </si>
  <si>
    <t>P8770_RS06130</t>
  </si>
  <si>
    <t>WP_004562747.1</t>
  </si>
  <si>
    <t>P8770_RS06135</t>
  </si>
  <si>
    <t>50S ribosomal protein L1</t>
  </si>
  <si>
    <t>rplA</t>
  </si>
  <si>
    <t>WP_004563332.1</t>
  </si>
  <si>
    <t>P8770_RS06140</t>
  </si>
  <si>
    <t>50S ribosomal protein L11</t>
  </si>
  <si>
    <t>rplK</t>
  </si>
  <si>
    <t>WP_004562745.1</t>
  </si>
  <si>
    <t>P8770_RS06145</t>
  </si>
  <si>
    <t>transcription termination/antitermination protein NusG</t>
  </si>
  <si>
    <t>nusG</t>
  </si>
  <si>
    <t>WP_004563333.1</t>
  </si>
  <si>
    <t>P8770_RS06150</t>
  </si>
  <si>
    <t>preprotein translocase subunit SecE</t>
  </si>
  <si>
    <t>secE</t>
  </si>
  <si>
    <t>WP_004563334.1</t>
  </si>
  <si>
    <t>P8770_RS06155</t>
  </si>
  <si>
    <t>WP_004562742.1</t>
  </si>
  <si>
    <t>P8770_RS06160</t>
  </si>
  <si>
    <t>WP_282347691.1</t>
  </si>
  <si>
    <t>P8770_RS06165</t>
  </si>
  <si>
    <t>23S rRNA (guanosine(2251)-2'-O)-methyltransferase RlmB</t>
  </si>
  <si>
    <t>rlmB</t>
  </si>
  <si>
    <t>WP_004563335.1</t>
  </si>
  <si>
    <t>P8770_RS06170</t>
  </si>
  <si>
    <t>Mini-ribonuclease 3</t>
  </si>
  <si>
    <t>WP_004562739.1</t>
  </si>
  <si>
    <t>P8770_RS06175</t>
  </si>
  <si>
    <t>cysteine--tRNA ligase</t>
  </si>
  <si>
    <t>cysS</t>
  </si>
  <si>
    <t>WP_004562738.1</t>
  </si>
  <si>
    <t>P8770_RS06180</t>
  </si>
  <si>
    <t>TIGR01440 family protein</t>
  </si>
  <si>
    <t>WP_282347696.1</t>
  </si>
  <si>
    <t>P8770_RS06185</t>
  </si>
  <si>
    <t>glutamate--tRNA ligase</t>
  </si>
  <si>
    <t>gltX</t>
  </si>
  <si>
    <t>WP_004563336.1</t>
  </si>
  <si>
    <t>P8770_RS06190</t>
  </si>
  <si>
    <t>PIN/TRAM domain-containing protein</t>
  </si>
  <si>
    <t>WP_023465748.1</t>
  </si>
  <si>
    <t>P8770_RS06195</t>
  </si>
  <si>
    <t>DNA repair protein RadA</t>
  </si>
  <si>
    <t>radA</t>
  </si>
  <si>
    <t>WP_004562734.1</t>
  </si>
  <si>
    <t>P8770_RS06200</t>
  </si>
  <si>
    <t>dUTP diphosphatase</t>
  </si>
  <si>
    <t>WP_004563338.1</t>
  </si>
  <si>
    <t>P8770_RS06205</t>
  </si>
  <si>
    <t>WP_004562732.1</t>
  </si>
  <si>
    <t>P8770_RS06210</t>
  </si>
  <si>
    <t>ribose-5-phosphate isomerase RpiA</t>
  </si>
  <si>
    <t>rpiA</t>
  </si>
  <si>
    <t>WP_004563339.1</t>
  </si>
  <si>
    <t>P8770_RS06215</t>
  </si>
  <si>
    <t>WP_004563340.1</t>
  </si>
  <si>
    <t>P8770_RS06220</t>
  </si>
  <si>
    <t>C1 family peptidase</t>
  </si>
  <si>
    <t>WP_004562729.1</t>
  </si>
  <si>
    <t>P8770_RS06225</t>
  </si>
  <si>
    <t>WP_023465750.1</t>
  </si>
  <si>
    <t>P8770_RS06230</t>
  </si>
  <si>
    <t>WP_004562726.1</t>
  </si>
  <si>
    <t>P8770_RS06240</t>
  </si>
  <si>
    <t>beta-galactosidase small subunit</t>
  </si>
  <si>
    <t>WP_023465751.1</t>
  </si>
  <si>
    <t>P8770_RS06245</t>
  </si>
  <si>
    <t>glycoside hydrolase family 2 TIM barrel-domain containing protein</t>
  </si>
  <si>
    <t>WP_282347715.1</t>
  </si>
  <si>
    <t>P8770_RS06250</t>
  </si>
  <si>
    <t>P8770_RS06255</t>
  </si>
  <si>
    <t>SprT family protein</t>
  </si>
  <si>
    <t>WP_004563345.1</t>
  </si>
  <si>
    <t>P8770_RS06260</t>
  </si>
  <si>
    <t>Tex family protein</t>
  </si>
  <si>
    <t>WP_282347716.1</t>
  </si>
  <si>
    <t>P8770_RS06265</t>
  </si>
  <si>
    <t>ammonia-dependent NAD(+) synthetase</t>
  </si>
  <si>
    <t>nadE</t>
  </si>
  <si>
    <t>WP_004562721.1</t>
  </si>
  <si>
    <t>P8770_RS06270</t>
  </si>
  <si>
    <t>nicotinate phosphoribosyltransferase</t>
  </si>
  <si>
    <t>WP_004563347.1</t>
  </si>
  <si>
    <t>P8770_RS06275</t>
  </si>
  <si>
    <t>GntR family transcriptional regulator</t>
  </si>
  <si>
    <t>WP_004562719.1</t>
  </si>
  <si>
    <t>P8770_RS06280</t>
  </si>
  <si>
    <t>amino acid racemase</t>
  </si>
  <si>
    <t>WP_004563349.1</t>
  </si>
  <si>
    <t>P8770_RS06285</t>
  </si>
  <si>
    <t>WP_031273898.1</t>
  </si>
  <si>
    <t>P8770_RS06290</t>
  </si>
  <si>
    <t>P8770_RS06295</t>
  </si>
  <si>
    <t>tRNA-Tyr</t>
  </si>
  <si>
    <t>P8770_RS06300</t>
  </si>
  <si>
    <t>WP_046948105.1</t>
  </si>
  <si>
    <t>P8770_RS06305</t>
  </si>
  <si>
    <t>WP_046948106.1</t>
  </si>
  <si>
    <t>P8770_RS06310</t>
  </si>
  <si>
    <t>SEC10/PgrA surface exclusion domain-containing protein</t>
  </si>
  <si>
    <t>WP_004563353.1</t>
  </si>
  <si>
    <t>P8770_RS06315</t>
  </si>
  <si>
    <t>P8770_RS06320</t>
  </si>
  <si>
    <t>P8770_RS06325</t>
  </si>
  <si>
    <t>P8770_RS06330</t>
  </si>
  <si>
    <t>WP_031274839.1</t>
  </si>
  <si>
    <t>P8770_RS06335</t>
  </si>
  <si>
    <t>WP_004563355.1</t>
  </si>
  <si>
    <t>P8770_RS06340</t>
  </si>
  <si>
    <t>WP_012390814.1</t>
  </si>
  <si>
    <t>P8770_RS06345</t>
  </si>
  <si>
    <t>WP_004563357.1</t>
  </si>
  <si>
    <t>P8770_RS06350</t>
  </si>
  <si>
    <t>P8770_RS06355</t>
  </si>
  <si>
    <t>P8770_RS06360</t>
  </si>
  <si>
    <t>tRNA-Asn</t>
  </si>
  <si>
    <t>P8770_RS06365</t>
  </si>
  <si>
    <t>P8770_RS06370</t>
  </si>
  <si>
    <t>P8770_RS06375</t>
  </si>
  <si>
    <t>tRNA-Ala</t>
  </si>
  <si>
    <t>P8770_RS06380</t>
  </si>
  <si>
    <t>P8770_RS06385</t>
  </si>
  <si>
    <t>P8770_RS06390</t>
  </si>
  <si>
    <t>lysine--tRNA ligase</t>
  </si>
  <si>
    <t>lysS</t>
  </si>
  <si>
    <t>WP_003686497.1</t>
  </si>
  <si>
    <t>P8770_RS06395</t>
  </si>
  <si>
    <t>tRNA dihydrouridine synthase DusB</t>
  </si>
  <si>
    <t>dusB</t>
  </si>
  <si>
    <t>WP_003684059.1</t>
  </si>
  <si>
    <t>P8770_RS06400</t>
  </si>
  <si>
    <t>Hsp33 family molecular chaperone HslO</t>
  </si>
  <si>
    <t>hslO</t>
  </si>
  <si>
    <t>WP_023465822.1</t>
  </si>
  <si>
    <t>P8770_RS06405</t>
  </si>
  <si>
    <t>ATP-dependent zinc metalloprotease FtsH</t>
  </si>
  <si>
    <t>ftsH</t>
  </si>
  <si>
    <t>WP_003684055.1</t>
  </si>
  <si>
    <t>P8770_RS06410</t>
  </si>
  <si>
    <t>hypoxanthine phosphoribosyltransferase</t>
  </si>
  <si>
    <t>hpt</t>
  </si>
  <si>
    <t>WP_003684053.1</t>
  </si>
  <si>
    <t>P8770_RS06415</t>
  </si>
  <si>
    <t>tRNA lysidine(34) synthetase TilS</t>
  </si>
  <si>
    <t>tilS</t>
  </si>
  <si>
    <t>WP_012390805.1</t>
  </si>
  <si>
    <t>P8770_RS06420</t>
  </si>
  <si>
    <t>S1 domain-containing RNA-binding protein</t>
  </si>
  <si>
    <t>WP_003684046.1</t>
  </si>
  <si>
    <t>P8770_RS06425</t>
  </si>
  <si>
    <t>septum formation initiator family protein</t>
  </si>
  <si>
    <t>WP_003686487.1</t>
  </si>
  <si>
    <t>P8770_RS06430</t>
  </si>
  <si>
    <t>RNA-binding S4 domain-containing protein</t>
  </si>
  <si>
    <t>WP_012390804.1</t>
  </si>
  <si>
    <t>P8770_RS06435</t>
  </si>
  <si>
    <t>transcription-repair coupling factor</t>
  </si>
  <si>
    <t>mfd</t>
  </si>
  <si>
    <t>WP_270393336.1</t>
  </si>
  <si>
    <t>P8770_RS06440</t>
  </si>
  <si>
    <t>aminoacyl-tRNA hydrolase</t>
  </si>
  <si>
    <t>pth</t>
  </si>
  <si>
    <t>WP_003686481.1</t>
  </si>
  <si>
    <t>P8770_RS06445</t>
  </si>
  <si>
    <t>cyclic di-AMP binding protein CbpA</t>
  </si>
  <si>
    <t>cbpA</t>
  </si>
  <si>
    <t>WP_003686479.1</t>
  </si>
  <si>
    <t>P8770_RS06450</t>
  </si>
  <si>
    <t>type II toxin-antitoxin system PemK/MazF family toxin</t>
  </si>
  <si>
    <t>WP_015638559.1</t>
  </si>
  <si>
    <t>P8770_RS06455</t>
  </si>
  <si>
    <t>alanine racemase</t>
  </si>
  <si>
    <t>alr</t>
  </si>
  <si>
    <t>WP_003684030.1</t>
  </si>
  <si>
    <t>P8770_RS06460</t>
  </si>
  <si>
    <t>holo-ACP synthase</t>
  </si>
  <si>
    <t>acpS</t>
  </si>
  <si>
    <t>WP_003684028.1</t>
  </si>
  <si>
    <t>P8770_RS06465</t>
  </si>
  <si>
    <t>WP_023465820.1</t>
  </si>
  <si>
    <t>P8770_RS06470</t>
  </si>
  <si>
    <t>UDP-N-acetylmuramoyl-tripeptide--D-alanyl-D-alanine ligase</t>
  </si>
  <si>
    <t>murF</t>
  </si>
  <si>
    <t>WP_003686468.1</t>
  </si>
  <si>
    <t>P8770_RS06475</t>
  </si>
  <si>
    <t>zinc metalloprotease HtpX</t>
  </si>
  <si>
    <t>htpX</t>
  </si>
  <si>
    <t>WP_003686466.1</t>
  </si>
  <si>
    <t>P8770_RS06480</t>
  </si>
  <si>
    <t>LemA family protein</t>
  </si>
  <si>
    <t>WP_253246765.1</t>
  </si>
  <si>
    <t>P8770_RS06485</t>
  </si>
  <si>
    <t>low molecular weight protein-tyrosine-phosphatase</t>
  </si>
  <si>
    <t>WP_023465818.1</t>
  </si>
  <si>
    <t>P8770_RS06490</t>
  </si>
  <si>
    <t>class A sortase</t>
  </si>
  <si>
    <t>WP_021349684.1</t>
  </si>
  <si>
    <t>P8770_RS06495</t>
  </si>
  <si>
    <t>WP_041813809.1</t>
  </si>
  <si>
    <t>P8770_RS06500</t>
  </si>
  <si>
    <t>WP_015638539.1</t>
  </si>
  <si>
    <t>P8770_RS06505</t>
  </si>
  <si>
    <t>P8770_RS06510</t>
  </si>
  <si>
    <t>type B 50S ribosomal protein L31</t>
  </si>
  <si>
    <t>WP_003684008.1</t>
  </si>
  <si>
    <t>P8770_RS06515</t>
  </si>
  <si>
    <t>WP_003684007.1</t>
  </si>
  <si>
    <t>P8770_RS06520</t>
  </si>
  <si>
    <t>CTP synthase</t>
  </si>
  <si>
    <t>WP_023465689.1</t>
  </si>
  <si>
    <t>P8770_RS06525</t>
  </si>
  <si>
    <t>DNA-directed RNA polymerase subunit delta</t>
  </si>
  <si>
    <t>rpoE</t>
  </si>
  <si>
    <t>WP_003684002.1</t>
  </si>
  <si>
    <t>P8770_RS06530</t>
  </si>
  <si>
    <t>DUF1934 domain-containing protein</t>
  </si>
  <si>
    <t>WP_003686451.1</t>
  </si>
  <si>
    <t>P8770_RS06535</t>
  </si>
  <si>
    <t>WP_003686449.1</t>
  </si>
  <si>
    <t>P8770_RS06540</t>
  </si>
  <si>
    <t>WP_003683998.1</t>
  </si>
  <si>
    <t>P8770_RS06545</t>
  </si>
  <si>
    <t>WP_075667254.1</t>
  </si>
  <si>
    <t>P8770_RS06550</t>
  </si>
  <si>
    <t>ribose-phosphate diphosphokinase</t>
  </si>
  <si>
    <t>WP_282347773.1</t>
  </si>
  <si>
    <t>P8770_RS06555</t>
  </si>
  <si>
    <t>bifunctional UDP-N-acetylglucosamine diphosphorylase/glucosamine-1-phosphate N-acetyltransferase GlmU</t>
  </si>
  <si>
    <t>glmU</t>
  </si>
  <si>
    <t>WP_282347774.1</t>
  </si>
  <si>
    <t>P8770_RS06560</t>
  </si>
  <si>
    <t>pur operon repressor</t>
  </si>
  <si>
    <t>purR</t>
  </si>
  <si>
    <t>WP_003683990.1</t>
  </si>
  <si>
    <t>P8770_RS06565</t>
  </si>
  <si>
    <t>metal ABC transporter permease</t>
  </si>
  <si>
    <t>WP_003683987.1</t>
  </si>
  <si>
    <t>P8770_RS06570</t>
  </si>
  <si>
    <t>WP_031274189.1</t>
  </si>
  <si>
    <t>P8770_RS06575</t>
  </si>
  <si>
    <t>zinc ABC transporter substrate-binding protein</t>
  </si>
  <si>
    <t>WP_015638552.1</t>
  </si>
  <si>
    <t>P8770_RS06580</t>
  </si>
  <si>
    <t>4-(cytidine 5'-diphospho)-2-C-methyl-D-erythritol kinase</t>
  </si>
  <si>
    <t>ispE</t>
  </si>
  <si>
    <t>WP_003683980.1</t>
  </si>
  <si>
    <t>P8770_RS06585</t>
  </si>
  <si>
    <t>16S rRNA (adenine(1518)-N(6)/adenine(1519)-N(6))-dimethyltransferase RsmA</t>
  </si>
  <si>
    <t>rsmA</t>
  </si>
  <si>
    <t>WP_003683979.1</t>
  </si>
  <si>
    <t>P8770_RS06590</t>
  </si>
  <si>
    <t>ribonuclease M5</t>
  </si>
  <si>
    <t>rnmV</t>
  </si>
  <si>
    <t>WP_003686434.1</t>
  </si>
  <si>
    <t>P8770_RS06595</t>
  </si>
  <si>
    <t>TatD family hydrolase</t>
  </si>
  <si>
    <t>WP_003683977.1</t>
  </si>
  <si>
    <t>P8770_RS06600</t>
  </si>
  <si>
    <t>methionine--tRNA ligase</t>
  </si>
  <si>
    <t>metG</t>
  </si>
  <si>
    <t>WP_003686432.1</t>
  </si>
  <si>
    <t>P8770_RS06605</t>
  </si>
  <si>
    <t>DUF72 domain-containing protein</t>
  </si>
  <si>
    <t>WP_282347776.1</t>
  </si>
  <si>
    <t>P8770_RS06610</t>
  </si>
  <si>
    <t>WP_003683974.1</t>
  </si>
  <si>
    <t>P8770_RS06615</t>
  </si>
  <si>
    <t>NAD-dependent protein deacylase</t>
  </si>
  <si>
    <t>WP_282347777.1</t>
  </si>
  <si>
    <t>P8770_RS06620</t>
  </si>
  <si>
    <t>WP_003683972.1</t>
  </si>
  <si>
    <t>P8770_RS06625</t>
  </si>
  <si>
    <t>hydroxymethylglutaryl-CoA reductase</t>
  </si>
  <si>
    <t>WP_111523012.1</t>
  </si>
  <si>
    <t>P8770_RS06635</t>
  </si>
  <si>
    <t>RNA polymerase recycling motor HelD</t>
  </si>
  <si>
    <t>helD</t>
  </si>
  <si>
    <t>WP_282347784.1</t>
  </si>
  <si>
    <t>P8770_RS06640</t>
  </si>
  <si>
    <t>cation:proton antiporter</t>
  </si>
  <si>
    <t>WP_015638547.1</t>
  </si>
  <si>
    <t>P8770_RS06645</t>
  </si>
  <si>
    <t>WP_282347787.1</t>
  </si>
  <si>
    <t>P8770_RS06650</t>
  </si>
  <si>
    <t>P8770_RS06655</t>
  </si>
  <si>
    <t>NADPH-dependent oxidoreductase</t>
  </si>
  <si>
    <t>WP_003683965.1</t>
  </si>
  <si>
    <t>P8770_RS06660</t>
  </si>
  <si>
    <t>WP_003686418.1</t>
  </si>
  <si>
    <t>P8770_RS06665</t>
  </si>
  <si>
    <t>WP_051358716.1</t>
  </si>
  <si>
    <t>P8770_RS06670</t>
  </si>
  <si>
    <t>M1 family metallopeptidase</t>
  </si>
  <si>
    <t>WP_023465680.1</t>
  </si>
  <si>
    <t>P8770_RS06675</t>
  </si>
  <si>
    <t>Zn-dependent alcohol dehydrogenase</t>
  </si>
  <si>
    <t>WP_023465562.1</t>
  </si>
  <si>
    <t>P8770_RS06680</t>
  </si>
  <si>
    <t>WP_282347791.1</t>
  </si>
  <si>
    <t>P8770_RS06685</t>
  </si>
  <si>
    <t>WP_111523020.1</t>
  </si>
  <si>
    <t>P8770_RS06690</t>
  </si>
  <si>
    <t>MazG-like family protein</t>
  </si>
  <si>
    <t>WP_003683957.1</t>
  </si>
  <si>
    <t>P8770_RS06695</t>
  </si>
  <si>
    <t>WP_003683956.1</t>
  </si>
  <si>
    <t>P8770_RS06700</t>
  </si>
  <si>
    <t>nitroreductase</t>
  </si>
  <si>
    <t>WP_023466484.1</t>
  </si>
  <si>
    <t>P8770_RS06705</t>
  </si>
  <si>
    <t>pyrimidine-specific ribonucleoside hydrolase RihA</t>
  </si>
  <si>
    <t>rihA</t>
  </si>
  <si>
    <t>WP_014562119.1</t>
  </si>
  <si>
    <t>P8770_RS06710</t>
  </si>
  <si>
    <t>WP_023466485.1</t>
  </si>
  <si>
    <t>P8770_RS06715</t>
  </si>
  <si>
    <t>DUF2877 domain-containing protein</t>
  </si>
  <si>
    <t>WP_240820838.1</t>
  </si>
  <si>
    <t>P8770_RS06720</t>
  </si>
  <si>
    <t>WP_015638537.1</t>
  </si>
  <si>
    <t>P8770_RS06725</t>
  </si>
  <si>
    <t>WP_023466487.1</t>
  </si>
  <si>
    <t>P8770_RS06730</t>
  </si>
  <si>
    <t>P8770_RS06735</t>
  </si>
  <si>
    <t>WP_240824099.1</t>
  </si>
  <si>
    <t>P8770_RS06740</t>
  </si>
  <si>
    <t>aminotransferase class V-fold PLP-dependent enzyme</t>
  </si>
  <si>
    <t>WP_253246773.1</t>
  </si>
  <si>
    <t>P8770_RS06745</t>
  </si>
  <si>
    <t>alanine--glyoxylate aminotransferase family protein</t>
  </si>
  <si>
    <t>WP_021815578.1</t>
  </si>
  <si>
    <t>P8770_RS06750</t>
  </si>
  <si>
    <t>2-hydroxyacid dehydrogenase family protein</t>
  </si>
  <si>
    <t>WP_003686397.1</t>
  </si>
  <si>
    <t>P8770_RS06755</t>
  </si>
  <si>
    <t>P8770_RS06760</t>
  </si>
  <si>
    <t>P8770_RS06765</t>
  </si>
  <si>
    <t>P8770_RS06770</t>
  </si>
  <si>
    <t>exodeoxyribonuclease III</t>
  </si>
  <si>
    <t>WP_003686636.1</t>
  </si>
  <si>
    <t>P8770_RS06775</t>
  </si>
  <si>
    <t>WP_003686638.1</t>
  </si>
  <si>
    <t>P8770_RS06780</t>
  </si>
  <si>
    <t>WP_240824046.1</t>
  </si>
  <si>
    <t>P8770_RS06785</t>
  </si>
  <si>
    <t>WP_003686641.1</t>
  </si>
  <si>
    <t>P8770_RS06790</t>
  </si>
  <si>
    <t>WP_003686643.1</t>
  </si>
  <si>
    <t>P8770_RS06795</t>
  </si>
  <si>
    <t>WP_031274351.1</t>
  </si>
  <si>
    <t>P8770_RS06800</t>
  </si>
  <si>
    <t>WP_003684282.1</t>
  </si>
  <si>
    <t>P8770_RS06805</t>
  </si>
  <si>
    <t>heme ABC transporter substrate-binding protein IsdE</t>
  </si>
  <si>
    <t>isdE</t>
  </si>
  <si>
    <t>WP_003684283.1</t>
  </si>
  <si>
    <t>P8770_RS06810</t>
  </si>
  <si>
    <t>NEAT domain-containing protein</t>
  </si>
  <si>
    <t>WP_023465851.1</t>
  </si>
  <si>
    <t>P8770_RS06815</t>
  </si>
  <si>
    <t>WP_282347823.1</t>
  </si>
  <si>
    <t>P8770_RS06820</t>
  </si>
  <si>
    <t>WP_282347825.1</t>
  </si>
  <si>
    <t>P8770_RS06825</t>
  </si>
  <si>
    <t>WP_282347827.1</t>
  </si>
  <si>
    <t>P8770_RS06830</t>
  </si>
  <si>
    <t>WP_023465855.1</t>
  </si>
  <si>
    <t>P8770_RS06835</t>
  </si>
  <si>
    <t>WP_023465856.1</t>
  </si>
  <si>
    <t>P8770_RS06840</t>
  </si>
  <si>
    <t>P8770_RS06845</t>
  </si>
  <si>
    <t>CsbD family protein</t>
  </si>
  <si>
    <t>WP_003686662.1</t>
  </si>
  <si>
    <t>P8770_RS06850</t>
  </si>
  <si>
    <t>P8770_RS06855</t>
  </si>
  <si>
    <t>WP_023465859.1</t>
  </si>
  <si>
    <t>P8770_RS06860</t>
  </si>
  <si>
    <t>WP_051358720.1</t>
  </si>
  <si>
    <t>P8770_RS06865</t>
  </si>
  <si>
    <t>WP_003686672.1</t>
  </si>
  <si>
    <t>P8770_RS06870</t>
  </si>
  <si>
    <t>Crp/Fnr family transcriptional regulator</t>
  </si>
  <si>
    <t>WP_240824048.1</t>
  </si>
  <si>
    <t>P8770_RS06875</t>
  </si>
  <si>
    <t>tautomerase family protein</t>
  </si>
  <si>
    <t>WP_054194010.1</t>
  </si>
  <si>
    <t>P8770_RS06880</t>
  </si>
  <si>
    <t>DUF4767 domain-containing protein</t>
  </si>
  <si>
    <t>WP_023465861.1</t>
  </si>
  <si>
    <t>P8770_RS06885</t>
  </si>
  <si>
    <t>WP_054194012.1</t>
  </si>
  <si>
    <t>P8770_RS06890</t>
  </si>
  <si>
    <t>P8770_RS06895</t>
  </si>
  <si>
    <t>P8770_RS06900</t>
  </si>
  <si>
    <t>P8770_RS06905</t>
  </si>
  <si>
    <t>P8770_RS06910</t>
  </si>
  <si>
    <t>WP_003682515.1</t>
  </si>
  <si>
    <t>P8770_RS06915</t>
  </si>
  <si>
    <t>WP_023466505.1</t>
  </si>
  <si>
    <t>P8770_RS06920</t>
  </si>
  <si>
    <t>copper-translocating P-type ATPase</t>
  </si>
  <si>
    <t>WP_023466504.1</t>
  </si>
  <si>
    <t>P8770_RS06925</t>
  </si>
  <si>
    <t>cupredoxin domain-containing protein</t>
  </si>
  <si>
    <t>WP_003686555.1</t>
  </si>
  <si>
    <t>P8770_RS06930</t>
  </si>
  <si>
    <t>WP_023466503.1</t>
  </si>
  <si>
    <t>P8770_RS06935</t>
  </si>
  <si>
    <t>WP_023466502.1</t>
  </si>
  <si>
    <t>P8770_RS06940</t>
  </si>
  <si>
    <t>WP_023466501.1</t>
  </si>
  <si>
    <t>P8770_RS06945</t>
  </si>
  <si>
    <t>phosphoribosylamine--glycine ligase</t>
  </si>
  <si>
    <t>purD</t>
  </si>
  <si>
    <t>WP_023466052.1</t>
  </si>
  <si>
    <t>P8770_RS06955</t>
  </si>
  <si>
    <t>bifunctional phosphoribosylaminoimidazolecarboxamide formyltransferase/IMP cyclohydrolase</t>
  </si>
  <si>
    <t>purH</t>
  </si>
  <si>
    <t>WP_015638505.1</t>
  </si>
  <si>
    <t>P8770_RS06960</t>
  </si>
  <si>
    <t>phosphoribosylglycinamide formyltransferase</t>
  </si>
  <si>
    <t>purN</t>
  </si>
  <si>
    <t>WP_023466051.1</t>
  </si>
  <si>
    <t>P8770_RS06965</t>
  </si>
  <si>
    <t>phosphoribosylformylglycinamidine cyclo-ligase</t>
  </si>
  <si>
    <t>purM</t>
  </si>
  <si>
    <t>WP_012390753.1</t>
  </si>
  <si>
    <t>P8770_RS06970</t>
  </si>
  <si>
    <t>amidophosphoribosyltransferase</t>
  </si>
  <si>
    <t>purF</t>
  </si>
  <si>
    <t>WP_054194046.1</t>
  </si>
  <si>
    <t>P8770_RS06975</t>
  </si>
  <si>
    <t>phosphoribosylformylglycinamidine synthase subunit PurL</t>
  </si>
  <si>
    <t>purL</t>
  </si>
  <si>
    <t>WP_023466049.1</t>
  </si>
  <si>
    <t>P8770_RS06980</t>
  </si>
  <si>
    <t>phosphoribosylformylglycinamidine synthase subunit PurQ</t>
  </si>
  <si>
    <t>purQ</t>
  </si>
  <si>
    <t>WP_023466048.1</t>
  </si>
  <si>
    <t>P8770_RS06985</t>
  </si>
  <si>
    <t>phosphoribosylformylglycinamidine synthase subunit PurS</t>
  </si>
  <si>
    <t>purS</t>
  </si>
  <si>
    <t>WP_012390750.1</t>
  </si>
  <si>
    <t>P8770_RS06990</t>
  </si>
  <si>
    <t>phosphoribosylaminoimidazolesuccinocarboxamide synthase</t>
  </si>
  <si>
    <t>WP_023466047.1</t>
  </si>
  <si>
    <t>P8770_RS06995</t>
  </si>
  <si>
    <t>glycoside hydrolase family 3 N-terminal domain-containing protein</t>
  </si>
  <si>
    <t>WP_240824081.1</t>
  </si>
  <si>
    <t>P8770_RS07000</t>
  </si>
  <si>
    <t>zinc-ribbon domain-containing protein</t>
  </si>
  <si>
    <t>WP_255846233.1</t>
  </si>
  <si>
    <t>P8770_RS07005</t>
  </si>
  <si>
    <t>zinc ribbon domain-containing protein</t>
  </si>
  <si>
    <t>WP_240824056.1</t>
  </si>
  <si>
    <t>P8770_RS07010</t>
  </si>
  <si>
    <t>adenylosuccinate lyase</t>
  </si>
  <si>
    <t>purB</t>
  </si>
  <si>
    <t>WP_003686529.1</t>
  </si>
  <si>
    <t>P8770_RS07015</t>
  </si>
  <si>
    <t>5-(carboxyamino)imidazole ribonucleotide synthase</t>
  </si>
  <si>
    <t>purK</t>
  </si>
  <si>
    <t>WP_282347855.1</t>
  </si>
  <si>
    <t>P8770_RS07020</t>
  </si>
  <si>
    <t>5-(carboxyamino)imidazole ribonucleotide mutase</t>
  </si>
  <si>
    <t>purE</t>
  </si>
  <si>
    <t>WP_021815546.1</t>
  </si>
  <si>
    <t>P8770_RS07025</t>
  </si>
  <si>
    <t>formate--tetrahydrofolate ligase</t>
  </si>
  <si>
    <t>WP_021349288.1</t>
  </si>
  <si>
    <t>P8770_RS07030</t>
  </si>
  <si>
    <t>WP_282347858.1</t>
  </si>
  <si>
    <t>P8770_RS07035</t>
  </si>
  <si>
    <t>WP_243814886.1</t>
  </si>
  <si>
    <t>P8770_RS07040</t>
  </si>
  <si>
    <t>cyclopropane-fatty-acyl-phospholipid synthase family protein</t>
  </si>
  <si>
    <t>WP_023465952.1</t>
  </si>
  <si>
    <t>P8770_RS07045</t>
  </si>
  <si>
    <t>WP_054193993.1</t>
  </si>
  <si>
    <t>P8770_RS07050</t>
  </si>
  <si>
    <t>WP_054193992.1</t>
  </si>
  <si>
    <t>P8770_RS07055</t>
  </si>
  <si>
    <t>type II toxin-antitoxin system PrlF family antitoxin</t>
  </si>
  <si>
    <t>WP_240820873.1</t>
  </si>
  <si>
    <t>P8770_RS07060</t>
  </si>
  <si>
    <t>WP_031274479.1</t>
  </si>
  <si>
    <t>P8770_RS07065</t>
  </si>
  <si>
    <t>WP_003682462.1</t>
  </si>
  <si>
    <t>P8770_RS07070</t>
  </si>
  <si>
    <t>serine hydrolase</t>
  </si>
  <si>
    <t>WP_270519254.1</t>
  </si>
  <si>
    <t>P8770_RS07075</t>
  </si>
  <si>
    <t>WP_049184397.1</t>
  </si>
  <si>
    <t>P8770_RS07080</t>
  </si>
  <si>
    <t>WP_031274475.1</t>
  </si>
  <si>
    <t>P8770_RS07085</t>
  </si>
  <si>
    <t>WP_282347872.1</t>
  </si>
  <si>
    <t>P8770_RS07090</t>
  </si>
  <si>
    <t>dTDP-4-dehydrorhamnose reductase</t>
  </si>
  <si>
    <t>rfbD</t>
  </si>
  <si>
    <t>WP_165844431.1</t>
  </si>
  <si>
    <t>P8770_RS07095</t>
  </si>
  <si>
    <t>dTDP-glucose 4</t>
  </si>
  <si>
    <t>dTDP-4-dehydrorhamnose 3</t>
  </si>
  <si>
    <t>glucose-1-phosphate thymidylyltransferase RfbA</t>
  </si>
  <si>
    <t>rfbA</t>
  </si>
  <si>
    <t>WP_282347880.1</t>
  </si>
  <si>
    <t>P8770_RS07110</t>
  </si>
  <si>
    <t>polysaccharide biosynthesis C-terminal domain-containing protein</t>
  </si>
  <si>
    <t>WP_282347882.1</t>
  </si>
  <si>
    <t>P8770_RS07115</t>
  </si>
  <si>
    <t>WP_282347883.1</t>
  </si>
  <si>
    <t>P8770_RS07120</t>
  </si>
  <si>
    <t>O-unit flippase-like protein</t>
  </si>
  <si>
    <t>wzx</t>
  </si>
  <si>
    <t>WP_021349519.1</t>
  </si>
  <si>
    <t>P8770_RS07125</t>
  </si>
  <si>
    <t>O-antigen polymerase</t>
  </si>
  <si>
    <t>WP_282347886.1</t>
  </si>
  <si>
    <t>P8770_RS07130</t>
  </si>
  <si>
    <t>glycosyltransferase family 4 protein</t>
  </si>
  <si>
    <t>WP_282347888.1</t>
  </si>
  <si>
    <t>P8770_RS07135</t>
  </si>
  <si>
    <t>WP_282347890.1</t>
  </si>
  <si>
    <t>P8770_RS07140</t>
  </si>
  <si>
    <t>WP_048340464.1</t>
  </si>
  <si>
    <t>P8770_RS07145</t>
  </si>
  <si>
    <t>WP_282347894.1</t>
  </si>
  <si>
    <t>P8770_RS07150</t>
  </si>
  <si>
    <t>P8770_RS07155</t>
  </si>
  <si>
    <t>WP_282347896.1</t>
  </si>
  <si>
    <t>P8770_RS07160</t>
  </si>
  <si>
    <t>WP_282347897.1</t>
  </si>
  <si>
    <t>P8770_RS07165</t>
  </si>
  <si>
    <t>WP_053069254.1</t>
  </si>
  <si>
    <t>P8770_RS07170</t>
  </si>
  <si>
    <t>sugar transferase</t>
  </si>
  <si>
    <t>WP_282347898.1</t>
  </si>
  <si>
    <t>P8770_RS07175</t>
  </si>
  <si>
    <t>CpsB/CapC family capsule biosynthesis tyrosine phosphatase</t>
  </si>
  <si>
    <t>WP_253246811.1</t>
  </si>
  <si>
    <t>P8770_RS07180</t>
  </si>
  <si>
    <t>CpsD/CapB family tyrosine-protein kinase</t>
  </si>
  <si>
    <t>WP_282347899.1</t>
  </si>
  <si>
    <t>P8770_RS07185</t>
  </si>
  <si>
    <t>Wzz/FepE/Etk N-terminal domain-containing protein</t>
  </si>
  <si>
    <t>WP_282347900.1</t>
  </si>
  <si>
    <t>P8770_RS07190</t>
  </si>
  <si>
    <t>LCP family protein</t>
  </si>
  <si>
    <t>WP_282347902.1</t>
  </si>
  <si>
    <t>P8770_RS07195</t>
  </si>
  <si>
    <t>IMP dehydrogenase</t>
  </si>
  <si>
    <t>WP_003682425.1</t>
  </si>
  <si>
    <t>P8770_RS07200</t>
  </si>
  <si>
    <t>DUF1129 domain-containing protein</t>
  </si>
  <si>
    <t>WP_282347905.1</t>
  </si>
  <si>
    <t>P8770_RS07205</t>
  </si>
  <si>
    <t>redox-regulated ATPase YchF</t>
  </si>
  <si>
    <t>ychF</t>
  </si>
  <si>
    <t>WP_003685747.1</t>
  </si>
  <si>
    <t>P8770_RS07210</t>
  </si>
  <si>
    <t>DUF951 domain-containing protein</t>
  </si>
  <si>
    <t>WP_003682416.1</t>
  </si>
  <si>
    <t>P8770_RS07215</t>
  </si>
  <si>
    <t>ParB/RepB/Spo0J family partition protein</t>
  </si>
  <si>
    <t>WP_080545987.1</t>
  </si>
  <si>
    <t>P8770_RS07220</t>
  </si>
  <si>
    <t>nucleoid occlusion protein</t>
  </si>
  <si>
    <t>WP_204023786.1</t>
  </si>
  <si>
    <t>P8770_RS07225</t>
  </si>
  <si>
    <t>16S rRNA (guanine(527)-N(7))-methyltransferase RsmG</t>
  </si>
  <si>
    <t>rsmG</t>
  </si>
  <si>
    <t>WP_282349678.1</t>
  </si>
  <si>
    <t>P8770_RS07230</t>
  </si>
  <si>
    <t>ribonucleoside hydrolase RihC</t>
  </si>
  <si>
    <t>rihC</t>
  </si>
  <si>
    <t>WP_003685735.1</t>
  </si>
  <si>
    <t>P8770_RS07235</t>
  </si>
  <si>
    <t>nucleoside transporter C-terminal domain-containing protein</t>
  </si>
  <si>
    <t>WP_014562078.1</t>
  </si>
  <si>
    <t>P8770_RS07240</t>
  </si>
  <si>
    <t>WP_003685733.1</t>
  </si>
  <si>
    <t>P8770_RS07245</t>
  </si>
  <si>
    <t>WP_003685732.1</t>
  </si>
  <si>
    <t>P8770_RS07250</t>
  </si>
  <si>
    <t>ABC transporter substrate-binding protein/permease</t>
  </si>
  <si>
    <t>WP_003685731.1</t>
  </si>
  <si>
    <t>P8770_RS07255</t>
  </si>
  <si>
    <t>tyrosine--tRNA ligase</t>
  </si>
  <si>
    <t>tyrS</t>
  </si>
  <si>
    <t>WP_023465728.1</t>
  </si>
  <si>
    <t>P8770_RS07260</t>
  </si>
  <si>
    <t>tryptophan--tRNA ligase</t>
  </si>
  <si>
    <t>trpS</t>
  </si>
  <si>
    <t>WP_003682401.1</t>
  </si>
  <si>
    <t>P8770_RS07265</t>
  </si>
  <si>
    <t>P8770_RS07270</t>
  </si>
  <si>
    <t>serine--tRNA ligase</t>
  </si>
  <si>
    <t>serS</t>
  </si>
  <si>
    <t>WP_023465727.1</t>
  </si>
  <si>
    <t>P8770_RS07275</t>
  </si>
  <si>
    <t>SMC family ATPase</t>
  </si>
  <si>
    <t>WP_282347910.1</t>
  </si>
  <si>
    <t>P8770_RS07280</t>
  </si>
  <si>
    <t>exonuclease SbcCD subunit D</t>
  </si>
  <si>
    <t>WP_003682397.1</t>
  </si>
  <si>
    <t>P8770_RS07285</t>
  </si>
  <si>
    <t>teichoic acid D-Ala incorporation-associated protein DltX</t>
  </si>
  <si>
    <t>WP_023465725.1</t>
  </si>
  <si>
    <t>P8770_RS07290</t>
  </si>
  <si>
    <t>D-alanine--poly(phosphoribitol) ligase subunit DltA</t>
  </si>
  <si>
    <t>dltA</t>
  </si>
  <si>
    <t>WP_003682392.1</t>
  </si>
  <si>
    <t>P8770_RS07295</t>
  </si>
  <si>
    <t>D-alanyl-lipoteichoic acid biosynthesis protein DltB</t>
  </si>
  <si>
    <t>dltB</t>
  </si>
  <si>
    <t>WP_282347915.1</t>
  </si>
  <si>
    <t>P8770_RS07300</t>
  </si>
  <si>
    <t>D-alanine--poly(phosphoribitol) ligase subunit DltC</t>
  </si>
  <si>
    <t>dltC</t>
  </si>
  <si>
    <t>WP_003682388.1</t>
  </si>
  <si>
    <t>P8770_RS07305</t>
  </si>
  <si>
    <t>D-alanyl-lipoteichoic acid biosynthesis protein DltD</t>
  </si>
  <si>
    <t>dltD</t>
  </si>
  <si>
    <t>WP_042513897.1</t>
  </si>
  <si>
    <t>P8770_RS07310</t>
  </si>
  <si>
    <t>WP_282347922.1</t>
  </si>
  <si>
    <t>P8770_RS07315</t>
  </si>
  <si>
    <t>WP_282347923.1</t>
  </si>
  <si>
    <t>P8770_RS07320</t>
  </si>
  <si>
    <t>23S rRNA (uracil(1939)-C(5))-methyltransferase RlmD</t>
  </si>
  <si>
    <t>rlmD</t>
  </si>
  <si>
    <t>WP_282347924.1</t>
  </si>
  <si>
    <t>P8770_RS07325</t>
  </si>
  <si>
    <t>WP_282349680.1</t>
  </si>
  <si>
    <t>P8770_RS07330</t>
  </si>
  <si>
    <t>methionine ABC transporter permease</t>
  </si>
  <si>
    <t>WP_003682378.1</t>
  </si>
  <si>
    <t>P8770_RS07335</t>
  </si>
  <si>
    <t>methionine ABC transporter ATP-binding protein</t>
  </si>
  <si>
    <t>WP_282347925.1</t>
  </si>
  <si>
    <t>P8770_RS07340</t>
  </si>
  <si>
    <t>WP_003682375.1</t>
  </si>
  <si>
    <t>P8770_RS07345</t>
  </si>
  <si>
    <t>accessory Sec system glycosyltransferase Asp1</t>
  </si>
  <si>
    <t>asp1</t>
  </si>
  <si>
    <t>WP_127429244.1</t>
  </si>
  <si>
    <t>P8770_RS07350</t>
  </si>
  <si>
    <t>WP_015638436.1</t>
  </si>
  <si>
    <t>P8770_RS07355</t>
  </si>
  <si>
    <t>WP_021350374.1</t>
  </si>
  <si>
    <t>P8770_RS07360</t>
  </si>
  <si>
    <t>WP_048339895.1</t>
  </si>
  <si>
    <t>P8770_RS07365</t>
  </si>
  <si>
    <t>orotate phosphoribosyltransferase</t>
  </si>
  <si>
    <t>pyrE</t>
  </si>
  <si>
    <t>WP_023465704.1</t>
  </si>
  <si>
    <t>P8770_RS07370</t>
  </si>
  <si>
    <t>orotidine-5'-phosphate decarboxylase</t>
  </si>
  <si>
    <t>pyrF</t>
  </si>
  <si>
    <t>WP_003685689.1</t>
  </si>
  <si>
    <t>P8770_RS07375</t>
  </si>
  <si>
    <t>bifunctional pyr operon transcriptional regulator/uracil phosphoribosyltransferase PyrR</t>
  </si>
  <si>
    <t>pyrR</t>
  </si>
  <si>
    <t>WP_003685686.1</t>
  </si>
  <si>
    <t>P8770_RS07380</t>
  </si>
  <si>
    <t>NAD-dependent succinate-semialdehyde dehydrogenase</t>
  </si>
  <si>
    <t>WP_023465703.1</t>
  </si>
  <si>
    <t>P8770_RS07385</t>
  </si>
  <si>
    <t>adenylosuccinate synthase</t>
  </si>
  <si>
    <t>WP_003685683.1</t>
  </si>
  <si>
    <t>P8770_RS07390</t>
  </si>
  <si>
    <t>GMP reductase</t>
  </si>
  <si>
    <t>WP_015638429.1</t>
  </si>
  <si>
    <t>P8770_RS07395</t>
  </si>
  <si>
    <t>TetR family transcriptional regulator</t>
  </si>
  <si>
    <t>WP_035426095.1</t>
  </si>
  <si>
    <t>P8770_RS07400</t>
  </si>
  <si>
    <t>WP_023465701.1</t>
  </si>
  <si>
    <t>P8770_RS07405</t>
  </si>
  <si>
    <t>WP_023465700.1</t>
  </si>
  <si>
    <t>P8770_RS07410</t>
  </si>
  <si>
    <t>arsenate reductase family protein</t>
  </si>
  <si>
    <t>WP_003682345.1</t>
  </si>
  <si>
    <t>P8770_RS07415</t>
  </si>
  <si>
    <t>glycerophosphodiester phosphodiesterase</t>
  </si>
  <si>
    <t>WP_023465699.1</t>
  </si>
  <si>
    <t>P8770_RS07420</t>
  </si>
  <si>
    <t>WP_003685671.1</t>
  </si>
  <si>
    <t>P8770_RS07425</t>
  </si>
  <si>
    <t>helicase-exonuclease AddAB subunit AddA</t>
  </si>
  <si>
    <t>addA</t>
  </si>
  <si>
    <t>WP_023465698.1</t>
  </si>
  <si>
    <t>P8770_RS07430</t>
  </si>
  <si>
    <t>PD-(D/E)XK nuclease family protein</t>
  </si>
  <si>
    <t>WP_023465697.1</t>
  </si>
  <si>
    <t>P8770_RS07435</t>
  </si>
  <si>
    <t>WP_023465696.1</t>
  </si>
  <si>
    <t>P8770_RS07440</t>
  </si>
  <si>
    <t>ATP-dependent Clp protease ATP-binding subunit</t>
  </si>
  <si>
    <t>WP_023465695.1</t>
  </si>
  <si>
    <t>P8770_RS07445</t>
  </si>
  <si>
    <t>WP_003685663.1</t>
  </si>
  <si>
    <t>P8770_RS07450</t>
  </si>
  <si>
    <t>WP_023465694.1</t>
  </si>
  <si>
    <t>P8770_RS07455</t>
  </si>
  <si>
    <t>WP_023465693.1</t>
  </si>
  <si>
    <t>P8770_RS07460</t>
  </si>
  <si>
    <t>P8770_RS07465</t>
  </si>
  <si>
    <t>choloylglycine hydrolase family protein</t>
  </si>
  <si>
    <t>WP_023465692.1</t>
  </si>
  <si>
    <t>P8770_RS07470</t>
  </si>
  <si>
    <t>WP_023465691.1</t>
  </si>
  <si>
    <t>P8770_RS07475</t>
  </si>
  <si>
    <t>beta-phosphoglucomutase</t>
  </si>
  <si>
    <t>pgmB</t>
  </si>
  <si>
    <t>WP_003682323.1</t>
  </si>
  <si>
    <t>P8770_RS07480</t>
  </si>
  <si>
    <t>glycoside hydrolase family 65 protein</t>
  </si>
  <si>
    <t>WP_023465690.1</t>
  </si>
  <si>
    <t>P8770_RS07485</t>
  </si>
  <si>
    <t>WP_015638415.1</t>
  </si>
  <si>
    <t>P8770_RS07490</t>
  </si>
  <si>
    <t>WP_014562051.1</t>
  </si>
  <si>
    <t>P8770_RS07495</t>
  </si>
  <si>
    <t>WP_003685648.1</t>
  </si>
  <si>
    <t>P8770_RS07500</t>
  </si>
  <si>
    <t>23S rRNA (pseudouridine(1915)-N(3))-methyltransferase RlmH</t>
  </si>
  <si>
    <t>rlmH</t>
  </si>
  <si>
    <t>WP_003682318.1</t>
  </si>
  <si>
    <t>P8770_RS07505</t>
  </si>
  <si>
    <t>trypsin-like peptidase domain-containing protein</t>
  </si>
  <si>
    <t>WP_023465941.1</t>
  </si>
  <si>
    <t>P8770_RS07510</t>
  </si>
  <si>
    <t>MBL fold metallo-hydrolase</t>
  </si>
  <si>
    <t>WP_023465942.1</t>
  </si>
  <si>
    <t>P8770_RS07515</t>
  </si>
  <si>
    <t>two-component system regulatory protein YycI</t>
  </si>
  <si>
    <t>WP_003682314.1</t>
  </si>
  <si>
    <t>P8770_RS07520</t>
  </si>
  <si>
    <t>two-component system activity regulator YycH</t>
  </si>
  <si>
    <t>yycH</t>
  </si>
  <si>
    <t>WP_012390657.1</t>
  </si>
  <si>
    <t>P8770_RS07525</t>
  </si>
  <si>
    <t>cell wall metabolism sensor histidine kinase WalK</t>
  </si>
  <si>
    <t>walK</t>
  </si>
  <si>
    <t>WP_023465943.1</t>
  </si>
  <si>
    <t>P8770_RS07530</t>
  </si>
  <si>
    <t>response regulator YycF</t>
  </si>
  <si>
    <t>yycF</t>
  </si>
  <si>
    <t>WP_003685635.1</t>
  </si>
  <si>
    <t>P8770_RS07535</t>
  </si>
  <si>
    <t>P8770_RS07540</t>
  </si>
  <si>
    <t>P8770_RS07545</t>
  </si>
  <si>
    <t>WP_075667334.1</t>
  </si>
  <si>
    <t>P8770_RS07550</t>
  </si>
  <si>
    <t>WP_075667335.1</t>
  </si>
  <si>
    <t>P8770_RS07555</t>
  </si>
  <si>
    <t>replicative DNA helicase</t>
  </si>
  <si>
    <t>dnaB</t>
  </si>
  <si>
    <t>WP_046025651.1</t>
  </si>
  <si>
    <t>P8770_RS07560</t>
  </si>
  <si>
    <t>50S ribosomal protein L9</t>
  </si>
  <si>
    <t>rplI</t>
  </si>
  <si>
    <t>WP_003685631.1</t>
  </si>
  <si>
    <t>P8770_RS07565</t>
  </si>
  <si>
    <t>DHH family phosphoesterase</t>
  </si>
  <si>
    <t>WP_023465945.1</t>
  </si>
  <si>
    <t>P8770_RS07570</t>
  </si>
  <si>
    <t>30S ribosomal protein S18</t>
  </si>
  <si>
    <t>rpsR</t>
  </si>
  <si>
    <t>WP_003682305.1</t>
  </si>
  <si>
    <t>P8770_RS07575</t>
  </si>
  <si>
    <t>single-stranded DNA-binding protein</t>
  </si>
  <si>
    <t>ssb</t>
  </si>
  <si>
    <t>WP_023465946.1</t>
  </si>
  <si>
    <t>P8770_RS07580</t>
  </si>
  <si>
    <t>30S ribosomal protein S6</t>
  </si>
  <si>
    <t>rpsF</t>
  </si>
  <si>
    <t>WP_003682303.1</t>
  </si>
  <si>
    <t>P8770_RS07585</t>
  </si>
  <si>
    <t>DNA gyrase subunit A</t>
  </si>
  <si>
    <t>gyrA</t>
  </si>
  <si>
    <t>WP_075667337.1</t>
  </si>
  <si>
    <t>P8770_RS07590</t>
  </si>
  <si>
    <t>DNA topoisomerase (ATP-hydrolyzing) subunit B</t>
  </si>
  <si>
    <t>gyrB</t>
  </si>
  <si>
    <t>WP_023465959.1</t>
  </si>
  <si>
    <t>P8770_RS07595</t>
  </si>
  <si>
    <t>DNA replication/repair protein RecF</t>
  </si>
  <si>
    <t>recF</t>
  </si>
  <si>
    <t>WP_023465960.1</t>
  </si>
  <si>
    <t>P8770_RS07600</t>
  </si>
  <si>
    <t>S4 domain-containing protein YaaA</t>
  </si>
  <si>
    <t>WP_003682299.1</t>
  </si>
  <si>
    <t>P8770_RS07605</t>
  </si>
  <si>
    <t>DNA polymerase III subunit beta</t>
  </si>
  <si>
    <t>dnaN</t>
  </si>
  <si>
    <t>WP_003685624.1</t>
  </si>
  <si>
    <t>P8770_RS07610</t>
  </si>
  <si>
    <t>chromosomal replication initiator protein DnaA</t>
  </si>
  <si>
    <t>dnaA</t>
  </si>
  <si>
    <t>WP_003682297.1</t>
  </si>
  <si>
    <t>P8770_RS07615</t>
  </si>
  <si>
    <t>WP_165844360.1</t>
  </si>
  <si>
    <t>P8770_RS07620</t>
  </si>
  <si>
    <t>50S ribosomal protein L34</t>
  </si>
  <si>
    <t>rpmH</t>
  </si>
  <si>
    <t>WP_003682291.1</t>
  </si>
  <si>
    <t>P8770_RS07625</t>
  </si>
  <si>
    <t>ribonuclease P protein component</t>
  </si>
  <si>
    <t>rnpA</t>
  </si>
  <si>
    <t>WP_003682289.1</t>
  </si>
  <si>
    <t>P8770_RS07630</t>
  </si>
  <si>
    <t>WP_012391813.1</t>
  </si>
  <si>
    <t>P8770_RS07635</t>
  </si>
  <si>
    <t>RNA-binding cell elongation regulator Jag/EloR</t>
  </si>
  <si>
    <t>jag</t>
  </si>
  <si>
    <t>WP_031274503.1</t>
  </si>
  <si>
    <t>P8770_RS07640</t>
  </si>
  <si>
    <t>tRNA uridine-5-carboxymethylaminomethyl(34) synthesis GTPase MnmE</t>
  </si>
  <si>
    <t>mnmE</t>
  </si>
  <si>
    <t>WP_003685618.1</t>
  </si>
  <si>
    <t>P8770_RS07645</t>
  </si>
  <si>
    <t>tRNA uridine-5-carboxymethylaminomethyl(34) synthesis enzyme MnmG</t>
  </si>
  <si>
    <t>mnmG</t>
  </si>
  <si>
    <t>WP_023465962.1</t>
  </si>
  <si>
    <t>P8770_RS07650</t>
  </si>
  <si>
    <t>WP_282348065.1</t>
  </si>
  <si>
    <t>P8770_RS07655</t>
  </si>
  <si>
    <t>P8770_RS07660</t>
  </si>
  <si>
    <t>large-conductance mechanosensitive channel protein MscL</t>
  </si>
  <si>
    <t>mscL</t>
  </si>
  <si>
    <t>WP_015639643.1</t>
  </si>
  <si>
    <t>P8770_RS07665</t>
  </si>
  <si>
    <t>WP_051358726.1</t>
  </si>
  <si>
    <t>P8770_RS07670</t>
  </si>
  <si>
    <t>asparagine synthase (glutamine-hydrolyzing)</t>
  </si>
  <si>
    <t>WP_023466425.1</t>
  </si>
  <si>
    <t>P8770_RS07675</t>
  </si>
  <si>
    <t>UDP-N-acetylmuramyl-tripeptide synthetase</t>
  </si>
  <si>
    <t>murE</t>
  </si>
  <si>
    <t>WP_023466424.1</t>
  </si>
  <si>
    <t>P8770_RS07680</t>
  </si>
  <si>
    <t>UDP-N-acetylmuramoyl-L-alanyl-D-glutamate--2</t>
  </si>
  <si>
    <t>signal peptidase I</t>
  </si>
  <si>
    <t>lepB</t>
  </si>
  <si>
    <t>WP_003685605.1</t>
  </si>
  <si>
    <t>P8770_RS07690</t>
  </si>
  <si>
    <t>WP_012390893.1</t>
  </si>
  <si>
    <t>P8770_RS07695</t>
  </si>
  <si>
    <t>P8770_RS07700</t>
  </si>
  <si>
    <t>WP_003682267.1</t>
  </si>
  <si>
    <t>P8770_RS07705</t>
  </si>
  <si>
    <t>WP_023465559.1</t>
  </si>
  <si>
    <t>P8770_RS07710</t>
  </si>
  <si>
    <t>threonine--tRNA ligase</t>
  </si>
  <si>
    <t>thrS</t>
  </si>
  <si>
    <t>WP_015639633.1</t>
  </si>
  <si>
    <t>P8770_RS07715</t>
  </si>
  <si>
    <t>WP_031273937.1</t>
  </si>
  <si>
    <t>P8770_RS07720</t>
  </si>
  <si>
    <t>Nramp family divalent metal transporter</t>
  </si>
  <si>
    <t>WP_181987558.1</t>
  </si>
  <si>
    <t>P8770_RS07725</t>
  </si>
  <si>
    <t>zinc-dependent alcohol dehydrogenase family protein</t>
  </si>
  <si>
    <t>WP_023465556.1</t>
  </si>
  <si>
    <t>P8770_RS07730</t>
  </si>
  <si>
    <t>WP_031273934.1</t>
  </si>
  <si>
    <t>P8770_RS07735</t>
  </si>
  <si>
    <t>WP_031273931.1</t>
  </si>
  <si>
    <t>P8770_RS07740</t>
  </si>
  <si>
    <t>WP_003685589.1</t>
  </si>
  <si>
    <t>P8770_RS07745</t>
  </si>
  <si>
    <t>arginine repressor</t>
  </si>
  <si>
    <t>WP_003685587.1</t>
  </si>
  <si>
    <t>P8770_RS07750</t>
  </si>
  <si>
    <t>P8770_RS07755</t>
  </si>
  <si>
    <t>P8770_RS07760</t>
  </si>
  <si>
    <t>metalloregulator ArsR/SmtB family transcription factor</t>
  </si>
  <si>
    <t>WP_003682256.1</t>
  </si>
  <si>
    <t>P8770_RS07765</t>
  </si>
  <si>
    <t>WP_031273928.1</t>
  </si>
  <si>
    <t>P8770_RS07770</t>
  </si>
  <si>
    <t>WP_023465552.1</t>
  </si>
  <si>
    <t>P8770_RS07775</t>
  </si>
  <si>
    <t>LBP_cg2779 family protein</t>
  </si>
  <si>
    <t>WP_015639623.1</t>
  </si>
  <si>
    <t>P8770_RS07780</t>
  </si>
  <si>
    <t>LVIS_2131 family protein</t>
  </si>
  <si>
    <t>WP_021349677.1</t>
  </si>
  <si>
    <t>P8770_RS07785</t>
  </si>
  <si>
    <t>elongation factor P</t>
  </si>
  <si>
    <t>efp</t>
  </si>
  <si>
    <t>WP_003682249.1</t>
  </si>
  <si>
    <t>P8770_RS07790</t>
  </si>
  <si>
    <t>NAD(P)H-hydrate epimerase</t>
  </si>
  <si>
    <t>WP_003682248.1</t>
  </si>
  <si>
    <t>P8770_RS07795</t>
  </si>
  <si>
    <t>WP_023465551.1</t>
  </si>
  <si>
    <t>P8770_RS07800</t>
  </si>
  <si>
    <t>WP_003685576.1</t>
  </si>
  <si>
    <t>P8770_RS07805</t>
  </si>
  <si>
    <t>WP_012391797.1</t>
  </si>
  <si>
    <t>P8770_RS07810</t>
  </si>
  <si>
    <t>DUF488 family protein</t>
  </si>
  <si>
    <t>WP_003682235.1</t>
  </si>
  <si>
    <t>P8770_RS07815</t>
  </si>
  <si>
    <t>DNA-3-methyladenine glycosylase</t>
  </si>
  <si>
    <t>WP_255846203.1</t>
  </si>
  <si>
    <t>P8770_RS07820</t>
  </si>
  <si>
    <t>WP_023465549.1</t>
  </si>
  <si>
    <t>P8770_RS07825</t>
  </si>
  <si>
    <t>VWA-like domain-containing protein</t>
  </si>
  <si>
    <t>WP_255846202.1</t>
  </si>
  <si>
    <t>P8770_RS07830</t>
  </si>
  <si>
    <t>WP_282348108.1</t>
  </si>
  <si>
    <t>P8770_RS07835</t>
  </si>
  <si>
    <t>NCS2 family permease</t>
  </si>
  <si>
    <t>WP_003685564.1</t>
  </si>
  <si>
    <t>P8770_RS07840</t>
  </si>
  <si>
    <t>M13-type metalloendopeptidase</t>
  </si>
  <si>
    <t>WP_023465547.1</t>
  </si>
  <si>
    <t>P8770_RS07845</t>
  </si>
  <si>
    <t>O-acetyl-ADP-ribose deacetylase</t>
  </si>
  <si>
    <t>WP_023465546.1</t>
  </si>
  <si>
    <t>P8770_RS07850</t>
  </si>
  <si>
    <t>nicotinamide riboside transporter PnuC</t>
  </si>
  <si>
    <t>pnuC</t>
  </si>
  <si>
    <t>WP_003682221.1</t>
  </si>
  <si>
    <t>P8770_RS07855</t>
  </si>
  <si>
    <t>WP_023465544.1</t>
  </si>
  <si>
    <t>P8770_RS07860</t>
  </si>
  <si>
    <t>WP_015639613.1</t>
  </si>
  <si>
    <t>P8770_RS07865</t>
  </si>
  <si>
    <t>WP_003682214.1</t>
  </si>
  <si>
    <t>P8770_RS07870</t>
  </si>
  <si>
    <t>WP_023465543.1</t>
  </si>
  <si>
    <t>P8770_RS07875</t>
  </si>
  <si>
    <t>WP_003682208.1</t>
  </si>
  <si>
    <t>P8770_RS07880</t>
  </si>
  <si>
    <t>WP_003682207.1</t>
  </si>
  <si>
    <t>P8770_RS07885</t>
  </si>
  <si>
    <t>WP_003682205.1</t>
  </si>
  <si>
    <t>P8770_RS07890</t>
  </si>
  <si>
    <t>YbhB/YbcL family Raf kinase inhibitor-like protein</t>
  </si>
  <si>
    <t>WP_003682203.1</t>
  </si>
  <si>
    <t>P8770_RS07895</t>
  </si>
  <si>
    <t>tyrosine-protein phosphatase</t>
  </si>
  <si>
    <t>WP_031273919.1</t>
  </si>
  <si>
    <t>P8770_RS07900</t>
  </si>
  <si>
    <t>GDSL-type esterase/lipase family protein</t>
  </si>
  <si>
    <t>WP_023465541.1</t>
  </si>
  <si>
    <t>P8770_RS07905</t>
  </si>
  <si>
    <t>galactokinase</t>
  </si>
  <si>
    <t>WP_023465540.1</t>
  </si>
  <si>
    <t>P8770_RS07910</t>
  </si>
  <si>
    <t>UDP-glucose--hexose-1-phosphate uridylyltransferase</t>
  </si>
  <si>
    <t>WP_023465539.1</t>
  </si>
  <si>
    <t>P8770_RS07915</t>
  </si>
  <si>
    <t>WP_023465538.1</t>
  </si>
  <si>
    <t>P8770_RS07920</t>
  </si>
  <si>
    <t>alpha-galactosidase</t>
  </si>
  <si>
    <t>WP_023465537.1</t>
  </si>
  <si>
    <t>P8770_RS07925</t>
  </si>
  <si>
    <t>glycoside-pentoside-hexuronide (GPH):cation symporter</t>
  </si>
  <si>
    <t>WP_003685535.1</t>
  </si>
  <si>
    <t>P8770_RS07930</t>
  </si>
  <si>
    <t>WP_263987171.1</t>
  </si>
  <si>
    <t>P8770_RS07935</t>
  </si>
  <si>
    <t>WP_081004213.1</t>
  </si>
  <si>
    <t>P8770_RS07940</t>
  </si>
  <si>
    <t>WP_046025275.1</t>
  </si>
  <si>
    <t>P8770_RS07945</t>
  </si>
  <si>
    <t>WP_262335588.1</t>
  </si>
  <si>
    <t>P8770_RS07950</t>
  </si>
  <si>
    <t>P8770_RS07955</t>
  </si>
  <si>
    <t>P8770_RS07960</t>
  </si>
  <si>
    <t>P8770_RS07965</t>
  </si>
  <si>
    <t>WP_003672153.1</t>
  </si>
  <si>
    <t>P8770_RS07970</t>
  </si>
  <si>
    <t>heavy metal translocating P-type ATPase</t>
  </si>
  <si>
    <t>WP_023466780.1</t>
  </si>
  <si>
    <t>P8770_RS07975</t>
  </si>
  <si>
    <t>DUF2933 domain-containing protein</t>
  </si>
  <si>
    <t>WP_003688746.1</t>
  </si>
  <si>
    <t>P8770_RS07980</t>
  </si>
  <si>
    <t>WP_002817475.1</t>
  </si>
  <si>
    <t>P8770_RS07985</t>
  </si>
  <si>
    <t>P8770_RS07990</t>
  </si>
  <si>
    <t>P8770_RS07995</t>
  </si>
  <si>
    <t>WP_282348158.1</t>
  </si>
  <si>
    <t>P8770_RS08000</t>
  </si>
  <si>
    <t>WP_282348160.1</t>
  </si>
  <si>
    <t>P8770_RS08005</t>
  </si>
  <si>
    <t>UDP-N-acetylglucosamine 2-epimerase (non-hydrolyzing)</t>
  </si>
  <si>
    <t>wecB</t>
  </si>
  <si>
    <t>WP_023466474.1</t>
  </si>
  <si>
    <t>P8770_RS08010</t>
  </si>
  <si>
    <t>replication initiation protein</t>
  </si>
  <si>
    <t>WP_023466475.1</t>
  </si>
  <si>
    <t>P8770_RS08015</t>
  </si>
  <si>
    <t>WP_202819607.1</t>
  </si>
  <si>
    <t>P8770_RS08020</t>
  </si>
  <si>
    <t>WP_282348161.1</t>
  </si>
  <si>
    <t>P8770_RS08025</t>
  </si>
  <si>
    <t>recombinase family protein</t>
  </si>
  <si>
    <t>WP_023466476.1</t>
  </si>
  <si>
    <t>P8770_RS08030</t>
  </si>
  <si>
    <t>P8770_RS08035</t>
  </si>
  <si>
    <t>WP_002816065.1</t>
  </si>
  <si>
    <t>P8770_RS08040</t>
  </si>
  <si>
    <t>WP_031274120.1</t>
  </si>
  <si>
    <t>P8770_RS08045</t>
  </si>
  <si>
    <t>WP_255846320.1</t>
  </si>
  <si>
    <t>P8770_RS08050</t>
  </si>
  <si>
    <t>P8770_RS08055</t>
  </si>
  <si>
    <t>WP_041807745.1</t>
  </si>
  <si>
    <t>P8770_RS08060</t>
  </si>
  <si>
    <t>WP_123799379.1</t>
  </si>
  <si>
    <t>P8770_RS08065</t>
  </si>
  <si>
    <t>WP_084988387.1</t>
  </si>
  <si>
    <t>P8770_RS08070</t>
  </si>
  <si>
    <t>WP_003685528.1</t>
  </si>
  <si>
    <t>P8770_RS08075</t>
  </si>
  <si>
    <t>P8770_RS08080</t>
  </si>
  <si>
    <t>P8770_RS08085</t>
  </si>
  <si>
    <t>WP_282348191.1</t>
  </si>
  <si>
    <t>P8770_RS08090</t>
  </si>
  <si>
    <t>WP_003685525.1</t>
  </si>
  <si>
    <t>P8770_RS08095</t>
  </si>
  <si>
    <t>P8770_RS08100</t>
  </si>
  <si>
    <t>D-lactate dehydrogenase</t>
  </si>
  <si>
    <t>dld</t>
  </si>
  <si>
    <t>WP_023467458.1</t>
  </si>
  <si>
    <t>P8770_RS08105</t>
  </si>
  <si>
    <t>P8770_RS08110</t>
  </si>
  <si>
    <t>P8770_RS08115</t>
  </si>
  <si>
    <t>WP_003681090.1</t>
  </si>
  <si>
    <t>P8770_RS08120</t>
  </si>
  <si>
    <t>cation:dicarboxylase symporter family transporter</t>
  </si>
  <si>
    <t>WP_014562721.1</t>
  </si>
  <si>
    <t>P8770_RS08125</t>
  </si>
  <si>
    <t>oligoendopeptidase F</t>
  </si>
  <si>
    <t>pepF</t>
  </si>
  <si>
    <t>WP_023466210.1</t>
  </si>
  <si>
    <t>P8770_RS08130</t>
  </si>
  <si>
    <t>WP_240824088.1</t>
  </si>
  <si>
    <t>P8770_RS08135</t>
  </si>
  <si>
    <t>WP_023466212.1</t>
  </si>
  <si>
    <t>P8770_RS08140</t>
  </si>
  <si>
    <t>Lrp/AsnC family transcriptional regulator</t>
  </si>
  <si>
    <t>WP_023466214.1</t>
  </si>
  <si>
    <t>P8770_RS08145</t>
  </si>
  <si>
    <t>WP_003685511.1</t>
  </si>
  <si>
    <t>P8770_RS08150</t>
  </si>
  <si>
    <t>WP_263987110.1</t>
  </si>
  <si>
    <t>P8770_RS08155</t>
  </si>
  <si>
    <t>NADP-dependent phosphogluconate dehydrogenase</t>
  </si>
  <si>
    <t>gndA</t>
  </si>
  <si>
    <t>WP_023467422.1</t>
  </si>
  <si>
    <t>P8770_RS08160</t>
  </si>
  <si>
    <t>P8770_RS08165</t>
  </si>
  <si>
    <t>WP_282348224.1</t>
  </si>
  <si>
    <t>P8770_RS08170</t>
  </si>
  <si>
    <t>P8770_RS08175</t>
  </si>
  <si>
    <t>P8770_RS08180</t>
  </si>
  <si>
    <t>P8770_RS08185</t>
  </si>
  <si>
    <t>amidase family protein</t>
  </si>
  <si>
    <t>WP_023466181.1</t>
  </si>
  <si>
    <t>P8770_RS08190</t>
  </si>
  <si>
    <t>NCS1 family transporter</t>
  </si>
  <si>
    <t>WP_023466183.1</t>
  </si>
  <si>
    <t>P8770_RS08195</t>
  </si>
  <si>
    <t>allantoinase AllB</t>
  </si>
  <si>
    <t>allB</t>
  </si>
  <si>
    <t>WP_282348230.1</t>
  </si>
  <si>
    <t>P8770_RS08200</t>
  </si>
  <si>
    <t>PucR family transcriptional regulator</t>
  </si>
  <si>
    <t>WP_023466188.1</t>
  </si>
  <si>
    <t>P8770_RS08205</t>
  </si>
  <si>
    <t>Zn-dependent hydrolase</t>
  </si>
  <si>
    <t>WP_031274688.1</t>
  </si>
  <si>
    <t>P8770_RS08210</t>
  </si>
  <si>
    <t>WP_023466192.1</t>
  </si>
  <si>
    <t>P8770_RS08215</t>
  </si>
  <si>
    <t>WP_131657911.1</t>
  </si>
  <si>
    <t>P8770_RS08220</t>
  </si>
  <si>
    <t>WP_263987159.1</t>
  </si>
  <si>
    <t>P8770_RS08225</t>
  </si>
  <si>
    <t>WP_023465720.1</t>
  </si>
  <si>
    <t>P8770_RS08230</t>
  </si>
  <si>
    <t>glucose-6-phosphate dehydrogenase</t>
  </si>
  <si>
    <t>zwf</t>
  </si>
  <si>
    <t>WP_023465719.1</t>
  </si>
  <si>
    <t>P8770_RS08235</t>
  </si>
  <si>
    <t>WP_023465718.1</t>
  </si>
  <si>
    <t>P8770_RS08240</t>
  </si>
  <si>
    <t>WP_021349399.1</t>
  </si>
  <si>
    <t>P8770_RS08245</t>
  </si>
  <si>
    <t>class Ib ribonucleoside-diphosphate reductase assembly flavoprotein NrdI</t>
  </si>
  <si>
    <t>nrdI</t>
  </si>
  <si>
    <t>WP_003681105.1</t>
  </si>
  <si>
    <t>P8770_RS08250</t>
  </si>
  <si>
    <t>WP_003681106.1</t>
  </si>
  <si>
    <t>P8770_RS08255</t>
  </si>
  <si>
    <t>WP_238137785.1</t>
  </si>
  <si>
    <t>P8770_RS08260</t>
  </si>
  <si>
    <t>WP_023465715.1</t>
  </si>
  <si>
    <t>P8770_RS08265</t>
  </si>
  <si>
    <t>TIM barrel protein</t>
  </si>
  <si>
    <t>WP_014562716.1</t>
  </si>
  <si>
    <t>P8770_RS08270</t>
  </si>
  <si>
    <t>WP_282348238.1</t>
  </si>
  <si>
    <t>P8770_RS08275</t>
  </si>
  <si>
    <t>WP_003681114.1</t>
  </si>
  <si>
    <t>P8770_RS08280</t>
  </si>
  <si>
    <t>Cys-tRNA(Pro) deacylase</t>
  </si>
  <si>
    <t>ybaK</t>
  </si>
  <si>
    <t>WP_023465713.1</t>
  </si>
  <si>
    <t>P8770_RS08285</t>
  </si>
  <si>
    <t>WP_003685491.1</t>
  </si>
  <si>
    <t>P8770_RS08290</t>
  </si>
  <si>
    <t>WP_012391758.1</t>
  </si>
  <si>
    <t>P8770_RS08295</t>
  </si>
  <si>
    <t>phosphoketolase family protein</t>
  </si>
  <si>
    <t>WP_012391757.1</t>
  </si>
  <si>
    <t>P8770_RS08300</t>
  </si>
  <si>
    <t>WP_015639576.1</t>
  </si>
  <si>
    <t>P8770_RS08305</t>
  </si>
  <si>
    <t>glutamate/gamma-aminobutyrate family transporter YjeM</t>
  </si>
  <si>
    <t>yjeM</t>
  </si>
  <si>
    <t>WP_023465712.1</t>
  </si>
  <si>
    <t>P8770_RS08310</t>
  </si>
  <si>
    <t>WP_282348249.1</t>
  </si>
  <si>
    <t>P8770_RS08315</t>
  </si>
  <si>
    <t>PTS transporter subunit IIC</t>
  </si>
  <si>
    <t>WP_023465710.1</t>
  </si>
  <si>
    <t>P8770_RS08320</t>
  </si>
  <si>
    <t>ribokinase</t>
  </si>
  <si>
    <t>rbsK</t>
  </si>
  <si>
    <t>WP_003685479.1</t>
  </si>
  <si>
    <t>P8770_RS08325</t>
  </si>
  <si>
    <t>WP_023465709.1</t>
  </si>
  <si>
    <t>P8770_RS08330</t>
  </si>
  <si>
    <t>deoxyribose-phosphate aldolase</t>
  </si>
  <si>
    <t>deoC</t>
  </si>
  <si>
    <t>WP_012391752.1</t>
  </si>
  <si>
    <t>P8770_RS08335</t>
  </si>
  <si>
    <t>sugar-binding transcriptional regulator</t>
  </si>
  <si>
    <t>WP_023465708.1</t>
  </si>
  <si>
    <t>P8770_RS08340</t>
  </si>
  <si>
    <t>WP_023465707.1</t>
  </si>
  <si>
    <t>P8770_RS08345</t>
  </si>
  <si>
    <t>D-ribose pyranase</t>
  </si>
  <si>
    <t>rbsD</t>
  </si>
  <si>
    <t>WP_003681135.1</t>
  </si>
  <si>
    <t>P8770_RS08350</t>
  </si>
  <si>
    <t>L-fucose:H+ symporter permease</t>
  </si>
  <si>
    <t>fucP</t>
  </si>
  <si>
    <t>WP_023465706.1</t>
  </si>
  <si>
    <t>P8770_RS08355</t>
  </si>
  <si>
    <t>phosphoenolpyruvate--protein phosphotransferase</t>
  </si>
  <si>
    <t>ptsP</t>
  </si>
  <si>
    <t>WP_023465705.1</t>
  </si>
  <si>
    <t>P8770_RS08360</t>
  </si>
  <si>
    <t>P8770_RS08365</t>
  </si>
  <si>
    <t>P8770_RS08370</t>
  </si>
  <si>
    <t>WP_263987158.1</t>
  </si>
  <si>
    <t>P8770_RS08375</t>
  </si>
  <si>
    <t>WP_023466302.1</t>
  </si>
  <si>
    <t>P8770_RS08380</t>
  </si>
  <si>
    <t>WP_023466300.1</t>
  </si>
  <si>
    <t>P8770_RS08385</t>
  </si>
  <si>
    <t>nickel-dependent lactate racemase</t>
  </si>
  <si>
    <t>larA</t>
  </si>
  <si>
    <t>WP_012391746.1</t>
  </si>
  <si>
    <t>P8770_RS08390</t>
  </si>
  <si>
    <t>nickel pincer cofactor biosynthesis protein LarB</t>
  </si>
  <si>
    <t>larB</t>
  </si>
  <si>
    <t>WP_012391745.1</t>
  </si>
  <si>
    <t>P8770_RS08395</t>
  </si>
  <si>
    <t>nickel pincer cofactor biosynthesis protein LarC</t>
  </si>
  <si>
    <t>larC</t>
  </si>
  <si>
    <t>WP_234446833.1</t>
  </si>
  <si>
    <t>P8770_RS08400</t>
  </si>
  <si>
    <t>MIP/aquaporin family protein</t>
  </si>
  <si>
    <t>WP_012391743.1</t>
  </si>
  <si>
    <t>P8770_RS08405</t>
  </si>
  <si>
    <t>ATP-dependent sacrificial sulfur transferase LarE</t>
  </si>
  <si>
    <t>larE</t>
  </si>
  <si>
    <t>WP_012391742.1</t>
  </si>
  <si>
    <t>P8770_RS08410</t>
  </si>
  <si>
    <t>nickel permease</t>
  </si>
  <si>
    <t>WP_031274708.1</t>
  </si>
  <si>
    <t>P8770_RS08415</t>
  </si>
  <si>
    <t>WP_263987313.1</t>
  </si>
  <si>
    <t>P8770_RS08420</t>
  </si>
  <si>
    <t>WP_263987157.1</t>
  </si>
  <si>
    <t>P8770_RS08425</t>
  </si>
  <si>
    <t>transketolase C-terminal domain-containing protein</t>
  </si>
  <si>
    <t>WP_023465635.1</t>
  </si>
  <si>
    <t>P8770_RS08430</t>
  </si>
  <si>
    <t>WP_003681165.1</t>
  </si>
  <si>
    <t>P8770_RS08435</t>
  </si>
  <si>
    <t>transaldolase family protein</t>
  </si>
  <si>
    <t>WP_023465634.1</t>
  </si>
  <si>
    <t>P8770_RS08440</t>
  </si>
  <si>
    <t>transketolase</t>
  </si>
  <si>
    <t>tkt</t>
  </si>
  <si>
    <t>WP_023465633.1</t>
  </si>
  <si>
    <t>P8770_RS08445</t>
  </si>
  <si>
    <t>WP_003681172.1</t>
  </si>
  <si>
    <t>P8770_RS08450</t>
  </si>
  <si>
    <t>SPFH domain-containing protein</t>
  </si>
  <si>
    <t>WP_003685435.1</t>
  </si>
  <si>
    <t>P8770_RS08455</t>
  </si>
  <si>
    <t>ANTAR domain-containing protein</t>
  </si>
  <si>
    <t>WP_003681175.1</t>
  </si>
  <si>
    <t>P8770_RS08460</t>
  </si>
  <si>
    <t>WP_023465632.1</t>
  </si>
  <si>
    <t>P8770_RS08465</t>
  </si>
  <si>
    <t>WP_003681177.1</t>
  </si>
  <si>
    <t>P8770_RS08470</t>
  </si>
  <si>
    <t>WP_012391734.1</t>
  </si>
  <si>
    <t>P8770_RS08475</t>
  </si>
  <si>
    <t>WP_003681179.1</t>
  </si>
  <si>
    <t>P8770_RS08480</t>
  </si>
  <si>
    <t>WP_003685424.1</t>
  </si>
  <si>
    <t>P8770_RS08485</t>
  </si>
  <si>
    <t>WP_012391733.1</t>
  </si>
  <si>
    <t>P8770_RS08490</t>
  </si>
  <si>
    <t>WP_031274106.1</t>
  </si>
  <si>
    <t>P8770_RS08495</t>
  </si>
  <si>
    <t>WP_023465630.1</t>
  </si>
  <si>
    <t>P8770_RS08500</t>
  </si>
  <si>
    <t>sodium:proton antiporter</t>
  </si>
  <si>
    <t>WP_023465629.1</t>
  </si>
  <si>
    <t>P8770_RS08505</t>
  </si>
  <si>
    <t>DUF4870 domain-containing protein</t>
  </si>
  <si>
    <t>WP_031274104.1</t>
  </si>
  <si>
    <t>P8770_RS08510</t>
  </si>
  <si>
    <t>energy-coupling factor transporter transmembrane component T</t>
  </si>
  <si>
    <t>WP_023465627.1</t>
  </si>
  <si>
    <t>P8770_RS08515</t>
  </si>
  <si>
    <t>WP_023465626.1</t>
  </si>
  <si>
    <t>P8770_RS08520</t>
  </si>
  <si>
    <t>WP_003685409.1</t>
  </si>
  <si>
    <t>P8770_RS08525</t>
  </si>
  <si>
    <t>nucleoside hydrolase</t>
  </si>
  <si>
    <t>WP_003685407.1</t>
  </si>
  <si>
    <t>P8770_RS08530</t>
  </si>
  <si>
    <t>WP_003681199.1</t>
  </si>
  <si>
    <t>P8770_RS08535</t>
  </si>
  <si>
    <t>WP_023465625.1</t>
  </si>
  <si>
    <t>P8770_RS08540</t>
  </si>
  <si>
    <t>cation transporter</t>
  </si>
  <si>
    <t>WP_003685403.1</t>
  </si>
  <si>
    <t>P8770_RS08545</t>
  </si>
  <si>
    <t>DNA-binding protein</t>
  </si>
  <si>
    <t>WP_023465624.1</t>
  </si>
  <si>
    <t>P8770_RS08550</t>
  </si>
  <si>
    <t>WP_261974510.1</t>
  </si>
  <si>
    <t>P8770_RS08555</t>
  </si>
  <si>
    <t>WP_021349998.1</t>
  </si>
  <si>
    <t>P8770_RS08560</t>
  </si>
  <si>
    <t>LTA synthase family protein</t>
  </si>
  <si>
    <t>WP_003681217.1</t>
  </si>
  <si>
    <t>P8770_RS08565</t>
  </si>
  <si>
    <t>WP_012391720.1</t>
  </si>
  <si>
    <t>P8770_RS08570</t>
  </si>
  <si>
    <t>WP_282349687.1</t>
  </si>
  <si>
    <t>P8770_RS08575</t>
  </si>
  <si>
    <t>nucleobase:cation symporter-2 family protein</t>
  </si>
  <si>
    <t>WP_023465622.1</t>
  </si>
  <si>
    <t>P8770_RS08580</t>
  </si>
  <si>
    <t>magnesium transporter CorA family protein</t>
  </si>
  <si>
    <t>WP_023465621.1</t>
  </si>
  <si>
    <t>P8770_RS08585</t>
  </si>
  <si>
    <t>WP_100191465.1</t>
  </si>
  <si>
    <t>P8770_RS08590</t>
  </si>
  <si>
    <t>TerC family protein</t>
  </si>
  <si>
    <t>WP_023465619.1</t>
  </si>
  <si>
    <t>P8770_RS08595</t>
  </si>
  <si>
    <t>WP_023465618.1</t>
  </si>
  <si>
    <t>P8770_RS08600</t>
  </si>
  <si>
    <t>WP_003681233.1</t>
  </si>
  <si>
    <t>P8770_RS08605</t>
  </si>
  <si>
    <t>WP_003685393.1</t>
  </si>
  <si>
    <t>P8770_RS08610</t>
  </si>
  <si>
    <t>WP_012391715.1</t>
  </si>
  <si>
    <t>P8770_RS08615</t>
  </si>
  <si>
    <t>WP_100191505.1</t>
  </si>
  <si>
    <t>P8770_RS08620</t>
  </si>
  <si>
    <t>WP_031274456.1</t>
  </si>
  <si>
    <t>P8770_RS08625</t>
  </si>
  <si>
    <t>WP_003685387.1</t>
  </si>
  <si>
    <t>P8770_RS08630</t>
  </si>
  <si>
    <t>ammonium transporter</t>
  </si>
  <si>
    <t>WP_003685385.1</t>
  </si>
  <si>
    <t>P8770_RS08635</t>
  </si>
  <si>
    <t>WP_023465934.1</t>
  </si>
  <si>
    <t>P8770_RS08640</t>
  </si>
  <si>
    <t>WP_003685382.1</t>
  </si>
  <si>
    <t>P8770_RS08645</t>
  </si>
  <si>
    <t>branched-chain amino acid ABC transporter permease</t>
  </si>
  <si>
    <t>WP_003685380.1</t>
  </si>
  <si>
    <t>P8770_RS08650</t>
  </si>
  <si>
    <t>tryptophan ABC transporter substrate-binding protein</t>
  </si>
  <si>
    <t>trpX</t>
  </si>
  <si>
    <t>WP_003685378.1</t>
  </si>
  <si>
    <t>P8770_RS08655</t>
  </si>
  <si>
    <t>WP_046948135.1</t>
  </si>
  <si>
    <t>P8770_RS08660</t>
  </si>
  <si>
    <t>DHHA1 domain-containing protein</t>
  </si>
  <si>
    <t>WP_023465937.1</t>
  </si>
  <si>
    <t>P8770_RS08665</t>
  </si>
  <si>
    <t>WP_023465938.1</t>
  </si>
  <si>
    <t>P8770_RS08670</t>
  </si>
  <si>
    <t>WP_003681257.1</t>
  </si>
  <si>
    <t>P8770_RS08680</t>
  </si>
  <si>
    <t>WP_003681258.1</t>
  </si>
  <si>
    <t>P8770_RS08685</t>
  </si>
  <si>
    <t>ribonucleotide-diphosphate reductase subunit beta</t>
  </si>
  <si>
    <t>WP_282348330.1</t>
  </si>
  <si>
    <t>P8770_RS08690</t>
  </si>
  <si>
    <t>WP_003681260.1</t>
  </si>
  <si>
    <t>P8770_RS08695</t>
  </si>
  <si>
    <t>DUF2325 domain-containing protein</t>
  </si>
  <si>
    <t>WP_282348333.1</t>
  </si>
  <si>
    <t>P8770_RS08700</t>
  </si>
  <si>
    <t>WP_003681263.1</t>
  </si>
  <si>
    <t>P8770_RS08705</t>
  </si>
  <si>
    <t>proline-specific peptidase family protein</t>
  </si>
  <si>
    <t>WP_046025585.1</t>
  </si>
  <si>
    <t>P8770_RS08710</t>
  </si>
  <si>
    <t>Xaa-Pro dipeptidyl-peptidase</t>
  </si>
  <si>
    <t>WP_282348335.1</t>
  </si>
  <si>
    <t>P8770_RS08715</t>
  </si>
  <si>
    <t>P8770_RS08720</t>
  </si>
  <si>
    <t>P8770_RS08725</t>
  </si>
  <si>
    <t>P8770_RS08730</t>
  </si>
  <si>
    <t>WP_003684310.1</t>
  </si>
  <si>
    <t>P8770_RS08735</t>
  </si>
  <si>
    <t>WP_100184952.1</t>
  </si>
  <si>
    <t>P8770_RS08740</t>
  </si>
  <si>
    <t>NUDIX domain-containing protein</t>
  </si>
  <si>
    <t>WP_003685361.1</t>
  </si>
  <si>
    <t>P8770_RS08745</t>
  </si>
  <si>
    <t>WP_003681268.1</t>
  </si>
  <si>
    <t>P8770_RS08750</t>
  </si>
  <si>
    <t>WP_003681269.1</t>
  </si>
  <si>
    <t>P8770_RS08755</t>
  </si>
  <si>
    <t>WP_282348342.1</t>
  </si>
  <si>
    <t>P8770_RS08760</t>
  </si>
  <si>
    <t>WP_282348343.1</t>
  </si>
  <si>
    <t>P8770_RS08765</t>
  </si>
  <si>
    <t>aldose epimerase family protein</t>
  </si>
  <si>
    <t>WP_282348344.1</t>
  </si>
  <si>
    <t>P8770_RS08770</t>
  </si>
  <si>
    <t>WP_282348347.1</t>
  </si>
  <si>
    <t>P8770_RS08775</t>
  </si>
  <si>
    <t>YhgE/Pip domain-containing protein</t>
  </si>
  <si>
    <t>WP_282348349.1</t>
  </si>
  <si>
    <t>P8770_RS08780</t>
  </si>
  <si>
    <t>P8770_RS08785</t>
  </si>
  <si>
    <t>P8770_RS08790</t>
  </si>
  <si>
    <t>WP_187348095.1</t>
  </si>
  <si>
    <t>P8770_RS08795</t>
  </si>
  <si>
    <t>WP_003685341.1</t>
  </si>
  <si>
    <t>P8770_RS08800</t>
  </si>
  <si>
    <t>o-succinylbenzoate synthase</t>
  </si>
  <si>
    <t>menC</t>
  </si>
  <si>
    <t>WP_046025518.1</t>
  </si>
  <si>
    <t>P8770_RS08805</t>
  </si>
  <si>
    <t>GTPase HflX</t>
  </si>
  <si>
    <t>hflX</t>
  </si>
  <si>
    <t>WP_003685338.1</t>
  </si>
  <si>
    <t>P8770_RS08810</t>
  </si>
  <si>
    <t>WP_075667414.1</t>
  </si>
  <si>
    <t>P8770_RS08815</t>
  </si>
  <si>
    <t>WP_046948087.1</t>
  </si>
  <si>
    <t>P8770_RS08820</t>
  </si>
  <si>
    <t>WP_282348363.1</t>
  </si>
  <si>
    <t>P8770_RS08825</t>
  </si>
  <si>
    <t>WP_282348364.1</t>
  </si>
  <si>
    <t>P8770_RS08830</t>
  </si>
  <si>
    <t>WP_282348365.1</t>
  </si>
  <si>
    <t>P8770_RS08835</t>
  </si>
  <si>
    <t>WP_041812975.1</t>
  </si>
  <si>
    <t>P8770_RS08840</t>
  </si>
  <si>
    <t>WP_031274302.1</t>
  </si>
  <si>
    <t>P8770_RS08845</t>
  </si>
  <si>
    <t>type I pantothenate kinase</t>
  </si>
  <si>
    <t>coaA</t>
  </si>
  <si>
    <t>WP_100184299.1</t>
  </si>
  <si>
    <t>P8770_RS08850</t>
  </si>
  <si>
    <t>WP_282348369.1</t>
  </si>
  <si>
    <t>P8770_RS08855</t>
  </si>
  <si>
    <t>WP_282348371.1</t>
  </si>
  <si>
    <t>P8770_RS08860</t>
  </si>
  <si>
    <t>GTP pyrophosphokinase</t>
  </si>
  <si>
    <t>WP_003685305.1</t>
  </si>
  <si>
    <t>P8770_RS08865</t>
  </si>
  <si>
    <t>glutamine-hydrolyzing GMP synthase</t>
  </si>
  <si>
    <t>guaA</t>
  </si>
  <si>
    <t>WP_015639502.1</t>
  </si>
  <si>
    <t>P8770_RS08870</t>
  </si>
  <si>
    <t>nitric-oxide reductase large subunit</t>
  </si>
  <si>
    <t>WP_282348377.1</t>
  </si>
  <si>
    <t>P8770_RS08875</t>
  </si>
  <si>
    <t>P8770_RS08880</t>
  </si>
  <si>
    <t>WP_003681312.1</t>
  </si>
  <si>
    <t>P8770_RS08885</t>
  </si>
  <si>
    <t>WP_003681313.1</t>
  </si>
  <si>
    <t>P8770_RS08890</t>
  </si>
  <si>
    <t>WP_202820790.1</t>
  </si>
  <si>
    <t>P8770_RS08895</t>
  </si>
  <si>
    <t>WP_046025485.1</t>
  </si>
  <si>
    <t>P8770_RS08900</t>
  </si>
  <si>
    <t>WP_003681317.1</t>
  </si>
  <si>
    <t>P8770_RS08905</t>
  </si>
  <si>
    <t>nitronate monooxygenase</t>
  </si>
  <si>
    <t>WP_282348386.1</t>
  </si>
  <si>
    <t>P8770_RS08910</t>
  </si>
  <si>
    <t>arginase family protein</t>
  </si>
  <si>
    <t>WP_282348388.1</t>
  </si>
  <si>
    <t>P8770_RS08915</t>
  </si>
  <si>
    <t>WP_282348390.1</t>
  </si>
  <si>
    <t>P8770_RS08920</t>
  </si>
  <si>
    <t>heavy metal-binding domain-containing protein</t>
  </si>
  <si>
    <t>WP_003685288.1</t>
  </si>
  <si>
    <t>P8770_RS08925</t>
  </si>
  <si>
    <t>P8770_RS08930</t>
  </si>
  <si>
    <t>WP_021349582.1</t>
  </si>
  <si>
    <t>P8770_RS08935</t>
  </si>
  <si>
    <t>ABC transporter ATP-binding protein/permease</t>
  </si>
  <si>
    <t>WP_049183390.1</t>
  </si>
  <si>
    <t>P8770_RS08940</t>
  </si>
  <si>
    <t>FMN-binding protein</t>
  </si>
  <si>
    <t>WP_075667422.1</t>
  </si>
  <si>
    <t>P8770_RS08945</t>
  </si>
  <si>
    <t>WP_270537765.1</t>
  </si>
  <si>
    <t>P8770_RS08950</t>
  </si>
  <si>
    <t>P8770_RS08955</t>
  </si>
  <si>
    <t>WP_270537764.1</t>
  </si>
  <si>
    <t>P8770_RS08960</t>
  </si>
  <si>
    <t>WP_282348395.1</t>
  </si>
  <si>
    <t>P8770_RS08965</t>
  </si>
  <si>
    <t>argininosuccinate synthase</t>
  </si>
  <si>
    <t>WP_015639484.1</t>
  </si>
  <si>
    <t>P8770_RS08970</t>
  </si>
  <si>
    <t>argininosuccinate lyase</t>
  </si>
  <si>
    <t>argH</t>
  </si>
  <si>
    <t>WP_282348396.1</t>
  </si>
  <si>
    <t>P8770_RS08975</t>
  </si>
  <si>
    <t>WP_015639482.1</t>
  </si>
  <si>
    <t>P8770_RS08980</t>
  </si>
  <si>
    <t>P8770_RS08985</t>
  </si>
  <si>
    <t>thioesterase family protein</t>
  </si>
  <si>
    <t>WP_048340354.1</t>
  </si>
  <si>
    <t>P8770_RS08990</t>
  </si>
  <si>
    <t>WP_021350099.1</t>
  </si>
  <si>
    <t>P8770_RS08995</t>
  </si>
  <si>
    <t>WP_015639480.1</t>
  </si>
  <si>
    <t>P8770_RS09000</t>
  </si>
  <si>
    <t>WP_023466279.1</t>
  </si>
  <si>
    <t>P8770_RS09005</t>
  </si>
  <si>
    <t>aspartate aminotransferase family protein</t>
  </si>
  <si>
    <t>WP_023466277.1</t>
  </si>
  <si>
    <t>P8770_RS09010</t>
  </si>
  <si>
    <t>WP_015638546.1</t>
  </si>
  <si>
    <t>P8770_RS09015</t>
  </si>
  <si>
    <t>WP_054193954.1</t>
  </si>
  <si>
    <t>P8770_RS09020</t>
  </si>
  <si>
    <t>WP_021350096.1</t>
  </si>
  <si>
    <t>P8770_RS09025</t>
  </si>
  <si>
    <t>WP_282348403.1</t>
  </si>
  <si>
    <t>P8770_RS09030</t>
  </si>
  <si>
    <t>WP_003681362.1</t>
  </si>
  <si>
    <t>P8770_RS09035</t>
  </si>
  <si>
    <t>WP_023466088.1</t>
  </si>
  <si>
    <t>P8770_RS09040</t>
  </si>
  <si>
    <t>WP_023466087.1</t>
  </si>
  <si>
    <t>P8770_RS09045</t>
  </si>
  <si>
    <t>divalent metal cation transporter</t>
  </si>
  <si>
    <t>WP_282348409.1</t>
  </si>
  <si>
    <t>P8770_RS09050</t>
  </si>
  <si>
    <t>5-oxoprolinase subunit PxpA</t>
  </si>
  <si>
    <t>WP_004562861.1</t>
  </si>
  <si>
    <t>P8770_RS09055</t>
  </si>
  <si>
    <t>WP_023466084.1</t>
  </si>
  <si>
    <t>P8770_RS09060</t>
  </si>
  <si>
    <t>biotin/lipoyl-containing protein</t>
  </si>
  <si>
    <t>WP_012391658.1</t>
  </si>
  <si>
    <t>P8770_RS09065</t>
  </si>
  <si>
    <t>biotin-dependent carboxyltransferase family protein</t>
  </si>
  <si>
    <t>WP_282348419.1</t>
  </si>
  <si>
    <t>P8770_RS09070</t>
  </si>
  <si>
    <t>5-oxoprolinase subunit PxpB</t>
  </si>
  <si>
    <t>pxpB</t>
  </si>
  <si>
    <t>WP_015639466.1</t>
  </si>
  <si>
    <t>P8770_RS09075</t>
  </si>
  <si>
    <t>WP_004562871.1</t>
  </si>
  <si>
    <t>P8770_RS09080</t>
  </si>
  <si>
    <t>WP_012391656.1</t>
  </si>
  <si>
    <t>P8770_RS09085</t>
  </si>
  <si>
    <t>LytTR family transcriptional regulator</t>
  </si>
  <si>
    <t>WP_023465786.1</t>
  </si>
  <si>
    <t>P8770_RS09090</t>
  </si>
  <si>
    <t>GNAT family protein</t>
  </si>
  <si>
    <t>WP_004562874.1</t>
  </si>
  <si>
    <t>P8770_RS09095</t>
  </si>
  <si>
    <t>WP_003681382.1</t>
  </si>
  <si>
    <t>P8770_RS09100</t>
  </si>
  <si>
    <t>aspartate--ammonia ligase</t>
  </si>
  <si>
    <t>asnA</t>
  </si>
  <si>
    <t>WP_014562645.1</t>
  </si>
  <si>
    <t>P8770_RS09105</t>
  </si>
  <si>
    <t>HAD-IA family hydrolase</t>
  </si>
  <si>
    <t>WP_282348428.1</t>
  </si>
  <si>
    <t>P8770_RS09110</t>
  </si>
  <si>
    <t>5-methyltetrahydropteroyltriglutamate--homocysteine S-methyltransferase</t>
  </si>
  <si>
    <t>WP_087907896.1</t>
  </si>
  <si>
    <t>P8770_RS09115</t>
  </si>
  <si>
    <t>S-ribosylhomocysteine lyase</t>
  </si>
  <si>
    <t>WP_003681394.1</t>
  </si>
  <si>
    <t>P8770_RS09120</t>
  </si>
  <si>
    <t>cytochrome b5 domain-containing protein</t>
  </si>
  <si>
    <t>WP_003681397.1</t>
  </si>
  <si>
    <t>P8770_RS09125</t>
  </si>
  <si>
    <t>WP_003681399.1</t>
  </si>
  <si>
    <t>P8770_RS09130</t>
  </si>
  <si>
    <t>DUF4811 domain-containing protein</t>
  </si>
  <si>
    <t>WP_223209135.1</t>
  </si>
  <si>
    <t>P8770_RS09135</t>
  </si>
  <si>
    <t>MDR family MFS transporter</t>
  </si>
  <si>
    <t>WP_282348437.1</t>
  </si>
  <si>
    <t>P8770_RS09140</t>
  </si>
  <si>
    <t>WP_004562883.1</t>
  </si>
  <si>
    <t>P8770_RS09145</t>
  </si>
  <si>
    <t>(deoxy)nucleoside triphosphate pyrophosphohydrolase</t>
  </si>
  <si>
    <t>WP_282348441.1</t>
  </si>
  <si>
    <t>P8770_RS09150</t>
  </si>
  <si>
    <t>WP_282348443.1</t>
  </si>
  <si>
    <t>P8770_RS09155</t>
  </si>
  <si>
    <t>nucleotide pyrophosphohydrolase</t>
  </si>
  <si>
    <t>WP_003681416.1</t>
  </si>
  <si>
    <t>P8770_RS09160</t>
  </si>
  <si>
    <t>WP_012391648.1</t>
  </si>
  <si>
    <t>P8770_RS09165</t>
  </si>
  <si>
    <t>WP_282348450.1</t>
  </si>
  <si>
    <t>P8770_RS09170</t>
  </si>
  <si>
    <t>WP_260247878.1</t>
  </si>
  <si>
    <t>P8770_RS09175</t>
  </si>
  <si>
    <t>WP_004562889.1</t>
  </si>
  <si>
    <t>P8770_RS09180</t>
  </si>
  <si>
    <t>WP_118033750.1</t>
  </si>
  <si>
    <t>P8770_RS09185</t>
  </si>
  <si>
    <t>WP_004562891.1</t>
  </si>
  <si>
    <t>P8770_RS09190</t>
  </si>
  <si>
    <t>WP_003681434.1</t>
  </si>
  <si>
    <t>P8770_RS09195</t>
  </si>
  <si>
    <t>WP_003681437.1</t>
  </si>
  <si>
    <t>P8770_RS09200</t>
  </si>
  <si>
    <t>WP_004562894.1</t>
  </si>
  <si>
    <t>P8770_RS09205</t>
  </si>
  <si>
    <t>DUF2252 domain-containing protein</t>
  </si>
  <si>
    <t>WP_100184779.1</t>
  </si>
  <si>
    <t>P8770_RS09210</t>
  </si>
  <si>
    <t>sucrose-6-phosphate hydrolase</t>
  </si>
  <si>
    <t>WP_004562896.1</t>
  </si>
  <si>
    <t>P8770_RS09215</t>
  </si>
  <si>
    <t>WP_260233949.1</t>
  </si>
  <si>
    <t>P8770_RS09220</t>
  </si>
  <si>
    <t>sucrose-specific PTS transporter subunit IIBC</t>
  </si>
  <si>
    <t>WP_111523467.1</t>
  </si>
  <si>
    <t>P8770_RS09225</t>
  </si>
  <si>
    <t>WP_282348477.1</t>
  </si>
  <si>
    <t>P8770_RS09230</t>
  </si>
  <si>
    <t>WP_282348479.1</t>
  </si>
  <si>
    <t>P8770_RS09235</t>
  </si>
  <si>
    <t>family 78 glycoside hydrolase catalytic domain</t>
  </si>
  <si>
    <t>WP_282348481.1</t>
  </si>
  <si>
    <t>P8770_RS09240</t>
  </si>
  <si>
    <t>WP_075667436.1</t>
  </si>
  <si>
    <t>P8770_RS09245</t>
  </si>
  <si>
    <t>AraC family transcriptional regulator</t>
  </si>
  <si>
    <t>WP_075667437.1</t>
  </si>
  <si>
    <t>P8770_RS09250</t>
  </si>
  <si>
    <t>WP_282348485.1</t>
  </si>
  <si>
    <t>P8770_RS09255</t>
  </si>
  <si>
    <t>P8770_RS09260</t>
  </si>
  <si>
    <t>WP_282348486.1</t>
  </si>
  <si>
    <t>P8770_RS09265</t>
  </si>
  <si>
    <t>WP_087908366.1</t>
  </si>
  <si>
    <t>P8770_RS09270</t>
  </si>
  <si>
    <t>family 43 glycosylhydrolase</t>
  </si>
  <si>
    <t>WP_282348491.1</t>
  </si>
  <si>
    <t>P8770_RS09275</t>
  </si>
  <si>
    <t>WP_282348493.1</t>
  </si>
  <si>
    <t>P8770_RS09280</t>
  </si>
  <si>
    <t>P8770_RS09285</t>
  </si>
  <si>
    <t>WP_282348494.1</t>
  </si>
  <si>
    <t>P8770_RS09290</t>
  </si>
  <si>
    <t>WP_075667442.1</t>
  </si>
  <si>
    <t>P8770_RS09295</t>
  </si>
  <si>
    <t>WP_075667443.1</t>
  </si>
  <si>
    <t>P8770_RS09300</t>
  </si>
  <si>
    <t>WP_262335470.1</t>
  </si>
  <si>
    <t>P8770_RS09305</t>
  </si>
  <si>
    <t>WP_075667444.1</t>
  </si>
  <si>
    <t>P8770_RS09310</t>
  </si>
  <si>
    <t>malolactic enzyme</t>
  </si>
  <si>
    <t>WP_075667445.1</t>
  </si>
  <si>
    <t>P8770_RS09315</t>
  </si>
  <si>
    <t>WP_023466027.1</t>
  </si>
  <si>
    <t>P8770_RS09320</t>
  </si>
  <si>
    <t>NADPH-dependent FMN reductase</t>
  </si>
  <si>
    <t>WP_282348500.1</t>
  </si>
  <si>
    <t>P8770_RS09325</t>
  </si>
  <si>
    <t>class II fumarate hydratase</t>
  </si>
  <si>
    <t>WP_075667446.1</t>
  </si>
  <si>
    <t>P8770_RS09330</t>
  </si>
  <si>
    <t>WP_282348503.1</t>
  </si>
  <si>
    <t>P8770_RS09335</t>
  </si>
  <si>
    <t>DASS family sodium-coupled anion symporter</t>
  </si>
  <si>
    <t>WP_003681463.1</t>
  </si>
  <si>
    <t>P8770_RS09340</t>
  </si>
  <si>
    <t>WP_014562628.1</t>
  </si>
  <si>
    <t>P8770_RS09345</t>
  </si>
  <si>
    <t>threonine/serine exporter family protein</t>
  </si>
  <si>
    <t>WP_003681468.1</t>
  </si>
  <si>
    <t>P8770_RS09350</t>
  </si>
  <si>
    <t>WP_075667738.1</t>
  </si>
  <si>
    <t>P8770_RS09355</t>
  </si>
  <si>
    <t>WP_003681472.1</t>
  </si>
  <si>
    <t>P8770_RS09360</t>
  </si>
  <si>
    <t>DJ-1/PfpI family protein</t>
  </si>
  <si>
    <t>WP_004562913.1</t>
  </si>
  <si>
    <t>P8770_RS09365</t>
  </si>
  <si>
    <t>bifunctional lysylphosphatidylglycerol flippase/synthetase MprF</t>
  </si>
  <si>
    <t>mprF</t>
  </si>
  <si>
    <t>WP_075667448.1</t>
  </si>
  <si>
    <t>P8770_RS09370</t>
  </si>
  <si>
    <t>P8770_RS09375</t>
  </si>
  <si>
    <t>WP_075667449.1</t>
  </si>
  <si>
    <t>P8770_RS09380</t>
  </si>
  <si>
    <t>FGGY-family carbohydrate kinase</t>
  </si>
  <si>
    <t>WP_023466019.1</t>
  </si>
  <si>
    <t>P8770_RS09385</t>
  </si>
  <si>
    <t>L-ribulose-5-phosphate 4-epimerase</t>
  </si>
  <si>
    <t>WP_046025438.1</t>
  </si>
  <si>
    <t>P8770_RS09390</t>
  </si>
  <si>
    <t>WP_046025437.1</t>
  </si>
  <si>
    <t>P8770_RS09395</t>
  </si>
  <si>
    <t>sugar porter family MFS transporter</t>
  </si>
  <si>
    <t>WP_012391620.1</t>
  </si>
  <si>
    <t>P8770_RS09400</t>
  </si>
  <si>
    <t>L-arabinose isomerase</t>
  </si>
  <si>
    <t>araA</t>
  </si>
  <si>
    <t>WP_012391619.1</t>
  </si>
  <si>
    <t>P8770_RS09405</t>
  </si>
  <si>
    <t>WP_023466016.1</t>
  </si>
  <si>
    <t>P8770_RS09410</t>
  </si>
  <si>
    <t>WP_003681482.1</t>
  </si>
  <si>
    <t>P8770_RS09415</t>
  </si>
  <si>
    <t>WP_187324290.1</t>
  </si>
  <si>
    <t>P8770_RS09420</t>
  </si>
  <si>
    <t>WP_035426173.1</t>
  </si>
  <si>
    <t>P8770_RS09425</t>
  </si>
  <si>
    <t>WP_004562921.1</t>
  </si>
  <si>
    <t>P8770_RS09430</t>
  </si>
  <si>
    <t>CPBP family intramembrane glutamic endopeptidase</t>
  </si>
  <si>
    <t>WP_031274409.1</t>
  </si>
  <si>
    <t>P8770_RS09435</t>
  </si>
  <si>
    <t>WP_003681491.1</t>
  </si>
  <si>
    <t>P8770_RS09440</t>
  </si>
  <si>
    <t>WP_003681496.1</t>
  </si>
  <si>
    <t>P8770_RS09445</t>
  </si>
  <si>
    <t>VIT family protein</t>
  </si>
  <si>
    <t>WP_046947921.1</t>
  </si>
  <si>
    <t>P8770_RS09450</t>
  </si>
  <si>
    <t>WP_004562925.1</t>
  </si>
  <si>
    <t>P8770_RS09455</t>
  </si>
  <si>
    <t>cation diffusion facilitator family transporter</t>
  </si>
  <si>
    <t>WP_023466011.1</t>
  </si>
  <si>
    <t>P8770_RS09460</t>
  </si>
  <si>
    <t>metal-dependent transcriptional regulator</t>
  </si>
  <si>
    <t>WP_004562927.1</t>
  </si>
  <si>
    <t>P8770_RS09465</t>
  </si>
  <si>
    <t>cold-shock protein</t>
  </si>
  <si>
    <t>WP_004562929.1</t>
  </si>
  <si>
    <t>P8770_RS09470</t>
  </si>
  <si>
    <t>WP_003681510.1</t>
  </si>
  <si>
    <t>P8770_RS09475</t>
  </si>
  <si>
    <t>WP_003681512.1</t>
  </si>
  <si>
    <t>P8770_RS09480</t>
  </si>
  <si>
    <t>WP_024501147.1</t>
  </si>
  <si>
    <t>P8770_RS09485</t>
  </si>
  <si>
    <t>WP_023466009.1</t>
  </si>
  <si>
    <t>P8770_RS09490</t>
  </si>
  <si>
    <t>WP_023466008.1</t>
  </si>
  <si>
    <t>P8770_RS09495</t>
  </si>
  <si>
    <t>WP_003681521.1</t>
  </si>
  <si>
    <t>P8770_RS09500</t>
  </si>
  <si>
    <t>WP_003681522.1</t>
  </si>
  <si>
    <t>P8770_RS09505</t>
  </si>
  <si>
    <t>P8770_RS09510</t>
  </si>
  <si>
    <t>P8770_RS09515</t>
  </si>
  <si>
    <t>P8770_RS09520</t>
  </si>
  <si>
    <t>P8770_RS09525</t>
  </si>
  <si>
    <t>P8770_RS09530</t>
  </si>
  <si>
    <t>P8770_RS09535</t>
  </si>
  <si>
    <t>undecaprenyl-diphosphate phosphatase</t>
  </si>
  <si>
    <t>WP_023466007.1</t>
  </si>
  <si>
    <t>P8770_RS09540</t>
  </si>
  <si>
    <t>WP_023466006.1</t>
  </si>
  <si>
    <t>P8770_RS09545</t>
  </si>
  <si>
    <t>P8770_RS09550</t>
  </si>
  <si>
    <t>WP_031274400.1</t>
  </si>
  <si>
    <t>P8770_RS09555</t>
  </si>
  <si>
    <t>phenylalanine--tRNA ligase beta subunit-related protein</t>
  </si>
  <si>
    <t>WP_015639402.1</t>
  </si>
  <si>
    <t>P8770_RS09560</t>
  </si>
  <si>
    <t>alcohol dehydrogenase AdhP</t>
  </si>
  <si>
    <t>adhP</t>
  </si>
  <si>
    <t>WP_004562952.1</t>
  </si>
  <si>
    <t>P8770_RS09565</t>
  </si>
  <si>
    <t>CtsR family transcriptional regulator</t>
  </si>
  <si>
    <t>WP_003681550.1</t>
  </si>
  <si>
    <t>P8770_RS09570</t>
  </si>
  <si>
    <t>WP_282348547.1</t>
  </si>
  <si>
    <t>P8770_RS09575</t>
  </si>
  <si>
    <t>WP_003681554.1</t>
  </si>
  <si>
    <t>P8770_RS09580</t>
  </si>
  <si>
    <t>DNA-directed RNA polymerase subunit beta</t>
  </si>
  <si>
    <t>WP_012391598.1</t>
  </si>
  <si>
    <t>P8770_RS09585</t>
  </si>
  <si>
    <t>DNA-directed RNA polymerase subunit beta'</t>
  </si>
  <si>
    <t>rpoC</t>
  </si>
  <si>
    <t>WP_004562955.1</t>
  </si>
  <si>
    <t>P8770_RS09590</t>
  </si>
  <si>
    <t>gamma-glutamyl-gamma-aminobutyrate hydrolase family protein</t>
  </si>
  <si>
    <t>WP_003681559.1</t>
  </si>
  <si>
    <t>P8770_RS09595</t>
  </si>
  <si>
    <t>DUF998 domain-containing protein</t>
  </si>
  <si>
    <t>WP_004562956.1</t>
  </si>
  <si>
    <t>P8770_RS09600</t>
  </si>
  <si>
    <t>A24 family peptidase</t>
  </si>
  <si>
    <t>WP_046947919.1</t>
  </si>
  <si>
    <t>P8770_RS09605</t>
  </si>
  <si>
    <t>30S ribosomal protein S12</t>
  </si>
  <si>
    <t>rpsL</t>
  </si>
  <si>
    <t>WP_003681563.1</t>
  </si>
  <si>
    <t>P8770_RS09610</t>
  </si>
  <si>
    <t>30S ribosomal protein S7</t>
  </si>
  <si>
    <t>rpsG</t>
  </si>
  <si>
    <t>WP_004562958.1</t>
  </si>
  <si>
    <t>P8770_RS09615</t>
  </si>
  <si>
    <t>elongation factor G</t>
  </si>
  <si>
    <t>fusA</t>
  </si>
  <si>
    <t>WP_003681566.1</t>
  </si>
  <si>
    <t>P8770_RS09620</t>
  </si>
  <si>
    <t>30S ribosomal protein S10</t>
  </si>
  <si>
    <t>rpsJ</t>
  </si>
  <si>
    <t>WP_004562959.1</t>
  </si>
  <si>
    <t>P8770_RS09625</t>
  </si>
  <si>
    <t>50S ribosomal protein L3</t>
  </si>
  <si>
    <t>rplC</t>
  </si>
  <si>
    <t>WP_003681571.1</t>
  </si>
  <si>
    <t>P8770_RS09630</t>
  </si>
  <si>
    <t>50S ribosomal protein L4</t>
  </si>
  <si>
    <t>rplD</t>
  </si>
  <si>
    <t>WP_003681573.1</t>
  </si>
  <si>
    <t>P8770_RS09635</t>
  </si>
  <si>
    <t>50S ribosomal protein L23</t>
  </si>
  <si>
    <t>rplW</t>
  </si>
  <si>
    <t>WP_003681575.1</t>
  </si>
  <si>
    <t>P8770_RS09640</t>
  </si>
  <si>
    <t>50S ribosomal protein L2</t>
  </si>
  <si>
    <t>rplB</t>
  </si>
  <si>
    <t>WP_004562960.1</t>
  </si>
  <si>
    <t>P8770_RS09645</t>
  </si>
  <si>
    <t>30S ribosomal protein S19</t>
  </si>
  <si>
    <t>rpsS</t>
  </si>
  <si>
    <t>WP_003681578.1</t>
  </si>
  <si>
    <t>P8770_RS09650</t>
  </si>
  <si>
    <t>50S ribosomal protein L22</t>
  </si>
  <si>
    <t>rplV</t>
  </si>
  <si>
    <t>WP_003681579.1</t>
  </si>
  <si>
    <t>P8770_RS09655</t>
  </si>
  <si>
    <t>30S ribosomal protein S3</t>
  </si>
  <si>
    <t>rpsC</t>
  </si>
  <si>
    <t>WP_282348557.1</t>
  </si>
  <si>
    <t>P8770_RS09660</t>
  </si>
  <si>
    <t>50S ribosomal protein L16</t>
  </si>
  <si>
    <t>rplP</t>
  </si>
  <si>
    <t>WP_003681584.1</t>
  </si>
  <si>
    <t>P8770_RS09665</t>
  </si>
  <si>
    <t>50S ribosomal protein L29</t>
  </si>
  <si>
    <t>rpmC</t>
  </si>
  <si>
    <t>WP_003681586.1</t>
  </si>
  <si>
    <t>P8770_RS09670</t>
  </si>
  <si>
    <t>30S ribosomal protein S17</t>
  </si>
  <si>
    <t>rpsQ</t>
  </si>
  <si>
    <t>WP_003681588.1</t>
  </si>
  <si>
    <t>P8770_RS09675</t>
  </si>
  <si>
    <t>50S ribosomal protein L14</t>
  </si>
  <si>
    <t>rplN</t>
  </si>
  <si>
    <t>WP_003681590.1</t>
  </si>
  <si>
    <t>P8770_RS09680</t>
  </si>
  <si>
    <t>50S ribosomal protein L24</t>
  </si>
  <si>
    <t>rplX</t>
  </si>
  <si>
    <t>WP_003681592.1</t>
  </si>
  <si>
    <t>P8770_RS09685</t>
  </si>
  <si>
    <t>50S ribosomal protein L5</t>
  </si>
  <si>
    <t>rplE</t>
  </si>
  <si>
    <t>WP_003681594.1</t>
  </si>
  <si>
    <t>P8770_RS09690</t>
  </si>
  <si>
    <t>type Z 30S ribosomal protein S14</t>
  </si>
  <si>
    <t>WP_003681596.1</t>
  </si>
  <si>
    <t>P8770_RS09695</t>
  </si>
  <si>
    <t>30S ribosomal protein S8</t>
  </si>
  <si>
    <t>rpsH</t>
  </si>
  <si>
    <t>WP_004562962.1</t>
  </si>
  <si>
    <t>P8770_RS09700</t>
  </si>
  <si>
    <t>50S ribosomal protein L6</t>
  </si>
  <si>
    <t>rplF</t>
  </si>
  <si>
    <t>WP_003681599.1</t>
  </si>
  <si>
    <t>P8770_RS09705</t>
  </si>
  <si>
    <t>50S ribosomal protein L18</t>
  </si>
  <si>
    <t>rplR</t>
  </si>
  <si>
    <t>WP_012391593.1</t>
  </si>
  <si>
    <t>P8770_RS09710</t>
  </si>
  <si>
    <t>30S ribosomal protein S5</t>
  </si>
  <si>
    <t>rpsE</t>
  </si>
  <si>
    <t>WP_003681601.1</t>
  </si>
  <si>
    <t>P8770_RS09715</t>
  </si>
  <si>
    <t>50S ribosomal protein L30</t>
  </si>
  <si>
    <t>rpmD</t>
  </si>
  <si>
    <t>WP_046025418.1</t>
  </si>
  <si>
    <t>P8770_RS09720</t>
  </si>
  <si>
    <t>50S ribosomal protein L15</t>
  </si>
  <si>
    <t>rplO</t>
  </si>
  <si>
    <t>WP_003681603.1</t>
  </si>
  <si>
    <t>P8770_RS09725</t>
  </si>
  <si>
    <t>preprotein translocase subunit SecY</t>
  </si>
  <si>
    <t>secY</t>
  </si>
  <si>
    <t>WP_118033430.1</t>
  </si>
  <si>
    <t>P8770_RS09730</t>
  </si>
  <si>
    <t>adenylate kinase</t>
  </si>
  <si>
    <t>WP_012391589.1</t>
  </si>
  <si>
    <t>P8770_RS09735</t>
  </si>
  <si>
    <t>translation initiation factor IF-1</t>
  </si>
  <si>
    <t>infA</t>
  </si>
  <si>
    <t>WP_003681606.1</t>
  </si>
  <si>
    <t>P8770_RS09740</t>
  </si>
  <si>
    <t>50S ribosomal protein L36</t>
  </si>
  <si>
    <t>rpmJ</t>
  </si>
  <si>
    <t>WP_003681609.1</t>
  </si>
  <si>
    <t>P8770_RS09745</t>
  </si>
  <si>
    <t>30S ribosomal protein S13</t>
  </si>
  <si>
    <t>rpsM</t>
  </si>
  <si>
    <t>WP_003681611.1</t>
  </si>
  <si>
    <t>P8770_RS09750</t>
  </si>
  <si>
    <t>30S ribosomal protein S11</t>
  </si>
  <si>
    <t>rpsK</t>
  </si>
  <si>
    <t>WP_003681613.1</t>
  </si>
  <si>
    <t>P8770_RS09755</t>
  </si>
  <si>
    <t>DNA-directed RNA polymerase subunit alpha</t>
  </si>
  <si>
    <t>WP_003681615.1</t>
  </si>
  <si>
    <t>P8770_RS09760</t>
  </si>
  <si>
    <t>50S ribosomal protein L17</t>
  </si>
  <si>
    <t>rplQ</t>
  </si>
  <si>
    <t>WP_003681616.1</t>
  </si>
  <si>
    <t>P8770_RS09765</t>
  </si>
  <si>
    <t>energy-coupling factor transporter ATPase</t>
  </si>
  <si>
    <t>WP_035437226.1</t>
  </si>
  <si>
    <t>P8770_RS09770</t>
  </si>
  <si>
    <t>WP_015639392.1</t>
  </si>
  <si>
    <t>P8770_RS09775</t>
  </si>
  <si>
    <t>WP_003681619.1</t>
  </si>
  <si>
    <t>P8770_RS09780</t>
  </si>
  <si>
    <t>tRNA pseudouridine(38-40) synthase TruA</t>
  </si>
  <si>
    <t>truA</t>
  </si>
  <si>
    <t>WP_003681620.1</t>
  </si>
  <si>
    <t>P8770_RS09785</t>
  </si>
  <si>
    <t>50S ribosomal protein L13</t>
  </si>
  <si>
    <t>rplM</t>
  </si>
  <si>
    <t>WP_004562968.1</t>
  </si>
  <si>
    <t>P8770_RS09790</t>
  </si>
  <si>
    <t>30S ribosomal protein S9</t>
  </si>
  <si>
    <t>rpsI</t>
  </si>
  <si>
    <t>WP_004562969.1</t>
  </si>
  <si>
    <t>P8770_RS09795</t>
  </si>
  <si>
    <t>endonuclease/exonuclease/phosphatase family protein</t>
  </si>
  <si>
    <t>WP_100185015.1</t>
  </si>
  <si>
    <t>P8770_RS09800</t>
  </si>
  <si>
    <t>WP_014081459.1</t>
  </si>
  <si>
    <t>P8770_RS09805</t>
  </si>
  <si>
    <t>WP_282348566.1</t>
  </si>
  <si>
    <t>P8770_RS09810</t>
  </si>
  <si>
    <t>(S)-acetoin forming diacetyl reductase</t>
  </si>
  <si>
    <t>WP_004562971.1</t>
  </si>
  <si>
    <t>P8770_RS09815</t>
  </si>
  <si>
    <t>WP_004562972.1</t>
  </si>
  <si>
    <t>P8770_RS09820</t>
  </si>
  <si>
    <t>xanthine phosphoribosyltransferase</t>
  </si>
  <si>
    <t>WP_003681626.1</t>
  </si>
  <si>
    <t>P8770_RS09825</t>
  </si>
  <si>
    <t>WP_003681628.1</t>
  </si>
  <si>
    <t>P8770_RS09830</t>
  </si>
  <si>
    <t>DNA helicase PcrA</t>
  </si>
  <si>
    <t>pcrA</t>
  </si>
  <si>
    <t>WP_282348572.1</t>
  </si>
  <si>
    <t>P8770_RS09835</t>
  </si>
  <si>
    <t>NAD-dependent DNA ligase LigA</t>
  </si>
  <si>
    <t>ligA</t>
  </si>
  <si>
    <t>WP_070955765.1</t>
  </si>
  <si>
    <t>P8770_RS09840</t>
  </si>
  <si>
    <t>CamS family sex pheromone protein</t>
  </si>
  <si>
    <t>WP_100184900.1</t>
  </si>
  <si>
    <t>P8770_RS09845</t>
  </si>
  <si>
    <t>Asp-tRNA(Asn)/Glu-tRNA(Gln) amidotransferase subunit GatC</t>
  </si>
  <si>
    <t>gatC</t>
  </si>
  <si>
    <t>WP_070955764.1</t>
  </si>
  <si>
    <t>P8770_RS09850</t>
  </si>
  <si>
    <t>Asp-tRNA(Asn)/Glu-tRNA(Gln) amidotransferase subunit GatA</t>
  </si>
  <si>
    <t>gatA</t>
  </si>
  <si>
    <t>WP_070955763.1</t>
  </si>
  <si>
    <t>P8770_RS09855</t>
  </si>
  <si>
    <t>Asp-tRNA(Asn)/Glu-tRNA(Gln) amidotransferase subunit GatB</t>
  </si>
  <si>
    <t>gatB</t>
  </si>
  <si>
    <t>WP_282348575.1</t>
  </si>
  <si>
    <t>P8770_RS09860</t>
  </si>
  <si>
    <t>diacylglycerol kinase</t>
  </si>
  <si>
    <t>WP_070955761.1</t>
  </si>
  <si>
    <t>P8770_RS09865</t>
  </si>
  <si>
    <t>WP_282348578.1</t>
  </si>
  <si>
    <t>P8770_RS09870</t>
  </si>
  <si>
    <t>P8770_RS09875</t>
  </si>
  <si>
    <t>WP_015639373.1</t>
  </si>
  <si>
    <t>P8770_RS09880</t>
  </si>
  <si>
    <t>WP_282349716.1</t>
  </si>
  <si>
    <t>P8770_RS09885</t>
  </si>
  <si>
    <t>WP_282348580.1</t>
  </si>
  <si>
    <t>P8770_RS09890</t>
  </si>
  <si>
    <t>WP_024501125.1</t>
  </si>
  <si>
    <t>P8770_RS09895</t>
  </si>
  <si>
    <t>WP_282348582.1</t>
  </si>
  <si>
    <t>P8770_RS09900</t>
  </si>
  <si>
    <t>heavy-metal-associated domain-containing protein</t>
  </si>
  <si>
    <t>WP_003681668.1</t>
  </si>
  <si>
    <t>P8770_RS09905</t>
  </si>
  <si>
    <t>WP_003681670.1</t>
  </si>
  <si>
    <t>P8770_RS09910</t>
  </si>
  <si>
    <t>WP_282348586.1</t>
  </si>
  <si>
    <t>P8770_RS09915</t>
  </si>
  <si>
    <t>WP_282348588.1</t>
  </si>
  <si>
    <t>P8770_RS09920</t>
  </si>
  <si>
    <t>WP_282348590.1</t>
  </si>
  <si>
    <t>P8770_RS09925</t>
  </si>
  <si>
    <t>WP_002820011.1</t>
  </si>
  <si>
    <t>P8770_RS09930</t>
  </si>
  <si>
    <t>WP_282348594.1</t>
  </si>
  <si>
    <t>P8770_RS09935</t>
  </si>
  <si>
    <t>P8770_RS09940</t>
  </si>
  <si>
    <t>WP_282348596.1</t>
  </si>
  <si>
    <t>P8770_RS09945</t>
  </si>
  <si>
    <t>WP_282348597.1</t>
  </si>
  <si>
    <t>P8770_RS09950</t>
  </si>
  <si>
    <t>PrsW family glutamic-type intramembrane protease</t>
  </si>
  <si>
    <t>WP_240821034.1</t>
  </si>
  <si>
    <t>P8770_RS09955</t>
  </si>
  <si>
    <t>WP_282348599.1</t>
  </si>
  <si>
    <t>P8770_RS09960</t>
  </si>
  <si>
    <t>WP_282348600.1</t>
  </si>
  <si>
    <t>P8770_RS09965</t>
  </si>
  <si>
    <t>P8770_RS09970</t>
  </si>
  <si>
    <t>WP_080650602.1</t>
  </si>
  <si>
    <t>P8770_RS09975</t>
  </si>
  <si>
    <t>WP_282348601.1</t>
  </si>
  <si>
    <t>P8770_RS09980</t>
  </si>
  <si>
    <t>WP_282348602.1</t>
  </si>
  <si>
    <t>P8770_RS09985</t>
  </si>
  <si>
    <t>WP_041807836.1</t>
  </si>
  <si>
    <t>P8770_RS09990</t>
  </si>
  <si>
    <t>type II toxin-antitoxin system Phd/YefM family antitoxin</t>
  </si>
  <si>
    <t>WP_035437201.1</t>
  </si>
  <si>
    <t>P8770_RS09995</t>
  </si>
  <si>
    <t>Txe/YoeB family addiction module toxin</t>
  </si>
  <si>
    <t>WP_035437199.1</t>
  </si>
  <si>
    <t>P8770_RS10000</t>
  </si>
  <si>
    <t>PTS sugar transporter subunit IIC</t>
  </si>
  <si>
    <t>WP_100184259.1</t>
  </si>
  <si>
    <t>P8770_RS10005</t>
  </si>
  <si>
    <t>WP_024271998.1</t>
  </si>
  <si>
    <t>P8770_RS10010</t>
  </si>
  <si>
    <t>arginine deiminase-related protein</t>
  </si>
  <si>
    <t>WP_100184711.1</t>
  </si>
  <si>
    <t>P8770_RS10015</t>
  </si>
  <si>
    <t>prolyl-tRNA synthetase associated domain-containing protein</t>
  </si>
  <si>
    <t>WP_003684080.1</t>
  </si>
  <si>
    <t>P8770_RS10020</t>
  </si>
  <si>
    <t>multicopper oxidase domain-containing protein</t>
  </si>
  <si>
    <t>WP_024501117.1</t>
  </si>
  <si>
    <t>P8770_RS10025</t>
  </si>
  <si>
    <t>WP_232804397.1</t>
  </si>
  <si>
    <t>P8770_RS10030</t>
  </si>
  <si>
    <t>NADPH-dependent F420 reductase</t>
  </si>
  <si>
    <t>WP_012391566.1</t>
  </si>
  <si>
    <t>P8770_RS10035</t>
  </si>
  <si>
    <t>WP_262349093.1</t>
  </si>
  <si>
    <t>P8770_RS10040</t>
  </si>
  <si>
    <t>WP_282348610.1</t>
  </si>
  <si>
    <t>P8770_RS10045</t>
  </si>
  <si>
    <t>WP_048339860.1</t>
  </si>
  <si>
    <t>P8770_RS10050</t>
  </si>
  <si>
    <t>methylated-DNA--[protein]-cysteine S-methyltransferase</t>
  </si>
  <si>
    <t>WP_021349817.1</t>
  </si>
  <si>
    <t>P8770_RS10055</t>
  </si>
  <si>
    <t>WP_262334560.1</t>
  </si>
  <si>
    <t>P8770_RS10060</t>
  </si>
  <si>
    <t>WP_282348613.1</t>
  </si>
  <si>
    <t>P8770_RS10065</t>
  </si>
  <si>
    <t>WP_021349820.1</t>
  </si>
  <si>
    <t>P8770_RS10070</t>
  </si>
  <si>
    <t>WP_003684094.1</t>
  </si>
  <si>
    <t>P8770_RS10075</t>
  </si>
  <si>
    <t>WP_282348616.1</t>
  </si>
  <si>
    <t>P8770_RS10080</t>
  </si>
  <si>
    <t>WP_070955752.1</t>
  </si>
  <si>
    <t>P8770_RS10085</t>
  </si>
  <si>
    <t>DNA starvation/stationary phase protection protein</t>
  </si>
  <si>
    <t>WP_070955751.1</t>
  </si>
  <si>
    <t>P8770_RS10090</t>
  </si>
  <si>
    <t>WP_004563022.1</t>
  </si>
  <si>
    <t>P8770_RS10095</t>
  </si>
  <si>
    <t>iron-sulfur cluster biosynthesis protein</t>
  </si>
  <si>
    <t>WP_123471997.1</t>
  </si>
  <si>
    <t>P8770_RS10100</t>
  </si>
  <si>
    <t>flavodoxin family protein</t>
  </si>
  <si>
    <t>WP_282348625.1</t>
  </si>
  <si>
    <t>P8770_RS10105</t>
  </si>
  <si>
    <t>WP_240820827.1</t>
  </si>
  <si>
    <t>P8770_RS10110</t>
  </si>
  <si>
    <t>L-2-hydroxyisocaproate dehydrogenase</t>
  </si>
  <si>
    <t>WP_069775707.1</t>
  </si>
  <si>
    <t>P8770_RS10115</t>
  </si>
  <si>
    <t>TIGR00730 family Rossman fold protein</t>
  </si>
  <si>
    <t>WP_070955748.1</t>
  </si>
  <si>
    <t>P8770_RS10120</t>
  </si>
  <si>
    <t>DUF4828 domain-containing protein</t>
  </si>
  <si>
    <t>WP_075667513.1</t>
  </si>
  <si>
    <t>P8770_RS10125</t>
  </si>
  <si>
    <t>Gfo/Idh/MocA family oxidoreductase</t>
  </si>
  <si>
    <t>WP_003684114.1</t>
  </si>
  <si>
    <t>P8770_RS10130</t>
  </si>
  <si>
    <t>WP_014562594.1</t>
  </si>
  <si>
    <t>P8770_RS10135</t>
  </si>
  <si>
    <t>P8770_RS10140</t>
  </si>
  <si>
    <t>WP_229931049.1</t>
  </si>
  <si>
    <t>P8770_RS10145</t>
  </si>
  <si>
    <t>GtrA family protein</t>
  </si>
  <si>
    <t>WP_012391557.1</t>
  </si>
  <si>
    <t>P8770_RS10150</t>
  </si>
  <si>
    <t>WP_069775705.1</t>
  </si>
  <si>
    <t>P8770_RS10155</t>
  </si>
  <si>
    <t>type I methionyl aminopeptidase</t>
  </si>
  <si>
    <t>map</t>
  </si>
  <si>
    <t>WP_021349826.1</t>
  </si>
  <si>
    <t>P8770_RS10160</t>
  </si>
  <si>
    <t>WP_282348639.1</t>
  </si>
  <si>
    <t>P8770_RS10165</t>
  </si>
  <si>
    <t>WP_096494467.1</t>
  </si>
  <si>
    <t>P8770_RS10170</t>
  </si>
  <si>
    <t>WP_282348643.1</t>
  </si>
  <si>
    <t>P8770_RS10175</t>
  </si>
  <si>
    <t>YihY/virulence factor BrkB family protein</t>
  </si>
  <si>
    <t>WP_014562591.1</t>
  </si>
  <si>
    <t>P8770_RS10180</t>
  </si>
  <si>
    <t>DUF2922 domain-containing protein</t>
  </si>
  <si>
    <t>WP_003684127.1</t>
  </si>
  <si>
    <t>P8770_RS10185</t>
  </si>
  <si>
    <t>WP_282348644.1</t>
  </si>
  <si>
    <t>P8770_RS10190</t>
  </si>
  <si>
    <t>recombination regulator RecX</t>
  </si>
  <si>
    <t>recX</t>
  </si>
  <si>
    <t>WP_282348645.1</t>
  </si>
  <si>
    <t>P8770_RS10195</t>
  </si>
  <si>
    <t>WP_003684130.1</t>
  </si>
  <si>
    <t>P8770_RS10200</t>
  </si>
  <si>
    <t>DUF4422 domain-containing protein</t>
  </si>
  <si>
    <t>WP_004563037.1</t>
  </si>
  <si>
    <t>P8770_RS10205</t>
  </si>
  <si>
    <t>WP_004563038.1</t>
  </si>
  <si>
    <t>P8770_RS10210</t>
  </si>
  <si>
    <t>WP_004563039.1</t>
  </si>
  <si>
    <t>P8770_RS10215</t>
  </si>
  <si>
    <t>UDP-galactopyranose mutase</t>
  </si>
  <si>
    <t>glf</t>
  </si>
  <si>
    <t>WP_003684138.1</t>
  </si>
  <si>
    <t>P8770_RS10220</t>
  </si>
  <si>
    <t>flippase</t>
  </si>
  <si>
    <t>WP_004563040.1</t>
  </si>
  <si>
    <t>P8770_RS10225</t>
  </si>
  <si>
    <t>acyltransferase</t>
  </si>
  <si>
    <t>WP_004563041.1</t>
  </si>
  <si>
    <t>P8770_RS10230</t>
  </si>
  <si>
    <t>WP_003684141.1</t>
  </si>
  <si>
    <t>P8770_RS10235</t>
  </si>
  <si>
    <t>glucosaminidase domain-containing protein</t>
  </si>
  <si>
    <t>WP_249494920.1</t>
  </si>
  <si>
    <t>P8770_RS10240</t>
  </si>
  <si>
    <t>WP_155114330.1</t>
  </si>
  <si>
    <t>P8770_RS10245</t>
  </si>
  <si>
    <t>peptidoglycan recognition family protein</t>
  </si>
  <si>
    <t>WP_270368718.1</t>
  </si>
  <si>
    <t>P8770_RS10250</t>
  </si>
  <si>
    <t>NlpC/P60 family protein</t>
  </si>
  <si>
    <t>WP_270368717.1</t>
  </si>
  <si>
    <t>P8770_RS10255</t>
  </si>
  <si>
    <t>WP_004563043.1</t>
  </si>
  <si>
    <t>P8770_RS10260</t>
  </si>
  <si>
    <t>glycosyltransferase family 2 protein</t>
  </si>
  <si>
    <t>WP_003684159.1</t>
  </si>
  <si>
    <t>P8770_RS10265</t>
  </si>
  <si>
    <t>WP_069775695.1</t>
  </si>
  <si>
    <t>P8770_RS10270</t>
  </si>
  <si>
    <t>WP_282348675.1</t>
  </si>
  <si>
    <t>P8770_RS10275</t>
  </si>
  <si>
    <t>peptide chain release factor 3</t>
  </si>
  <si>
    <t>WP_003684164.1</t>
  </si>
  <si>
    <t>P8770_RS10280</t>
  </si>
  <si>
    <t>galactofuranosyltransferase</t>
  </si>
  <si>
    <t>WP_223209140.1</t>
  </si>
  <si>
    <t>P8770_RS10285</t>
  </si>
  <si>
    <t>WP_228030761.1</t>
  </si>
  <si>
    <t>P8770_RS10290</t>
  </si>
  <si>
    <t>WP_282348681.1</t>
  </si>
  <si>
    <t>P8770_RS10295</t>
  </si>
  <si>
    <t>WP_003684176.1</t>
  </si>
  <si>
    <t>P8770_RS10305</t>
  </si>
  <si>
    <t>WP_015639302.1</t>
  </si>
  <si>
    <t>P8770_RS10310</t>
  </si>
  <si>
    <t>WP_004563052.1</t>
  </si>
  <si>
    <t>P8770_RS10315</t>
  </si>
  <si>
    <t>WP_012391525.1</t>
  </si>
  <si>
    <t>P8770_RS10320</t>
  </si>
  <si>
    <t>carboxylate--amine ligase</t>
  </si>
  <si>
    <t>WP_024501089.1</t>
  </si>
  <si>
    <t>P8770_RS10325</t>
  </si>
  <si>
    <t>WP_004563054.1</t>
  </si>
  <si>
    <t>P8770_RS10330</t>
  </si>
  <si>
    <t>pyrroline-5-carboxylate reductase</t>
  </si>
  <si>
    <t>proC</t>
  </si>
  <si>
    <t>WP_021816391.1</t>
  </si>
  <si>
    <t>P8770_RS10335</t>
  </si>
  <si>
    <t>MucBP domain-containing protein</t>
  </si>
  <si>
    <t>WP_070955736.1</t>
  </si>
  <si>
    <t>P8770_RS10340</t>
  </si>
  <si>
    <t>WP_003684189.1</t>
  </si>
  <si>
    <t>P8770_RS10345</t>
  </si>
  <si>
    <t>WP_046025380.1</t>
  </si>
  <si>
    <t>P8770_RS10350</t>
  </si>
  <si>
    <t>isochorismatase family cysteine hydrolase</t>
  </si>
  <si>
    <t>WP_015639292.1</t>
  </si>
  <si>
    <t>P8770_RS10355</t>
  </si>
  <si>
    <t>WP_282348700.1</t>
  </si>
  <si>
    <t>P8770_RS10360</t>
  </si>
  <si>
    <t>WP_100184888.1</t>
  </si>
  <si>
    <t>P8770_RS10365</t>
  </si>
  <si>
    <t>WP_249495144.1</t>
  </si>
  <si>
    <t>P8770_RS10370</t>
  </si>
  <si>
    <t>phosphocarrier protein HPr</t>
  </si>
  <si>
    <t>WP_004563061.1</t>
  </si>
  <si>
    <t>P8770_RS10375</t>
  </si>
  <si>
    <t>WP_070955734.1</t>
  </si>
  <si>
    <t>P8770_RS10380</t>
  </si>
  <si>
    <t>WP_004563063.1</t>
  </si>
  <si>
    <t>P8770_RS10385</t>
  </si>
  <si>
    <t>WP_003684207.1</t>
  </si>
  <si>
    <t>P8770_RS10390</t>
  </si>
  <si>
    <t>lysylphosphatidylglycerol synthase transmembrane domain-containing protein</t>
  </si>
  <si>
    <t>WP_004563064.1</t>
  </si>
  <si>
    <t>P8770_RS10395</t>
  </si>
  <si>
    <t>DUF1797 family protein</t>
  </si>
  <si>
    <t>WP_003684211.1</t>
  </si>
  <si>
    <t>P8770_RS10400</t>
  </si>
  <si>
    <t>P8770_RS10405</t>
  </si>
  <si>
    <t>P8770_RS10410</t>
  </si>
  <si>
    <t>P8770_RS10415</t>
  </si>
  <si>
    <t>P8770_RS10420</t>
  </si>
  <si>
    <t>P8770_RS10425</t>
  </si>
  <si>
    <t>P8770_RS10430</t>
  </si>
  <si>
    <t>P8770_RS10435</t>
  </si>
  <si>
    <t>P8770_RS10440</t>
  </si>
  <si>
    <t>P8770_RS10445</t>
  </si>
  <si>
    <t>P8770_RS10450</t>
  </si>
  <si>
    <t>tRNA-Trp</t>
  </si>
  <si>
    <t>P8770_RS10455</t>
  </si>
  <si>
    <t>tRNA-His</t>
  </si>
  <si>
    <t>P8770_RS10460</t>
  </si>
  <si>
    <t>tRNA-Cys</t>
  </si>
  <si>
    <t>P8770_RS10465</t>
  </si>
  <si>
    <t>P8770_RS10470</t>
  </si>
  <si>
    <t>WP_238137987.1</t>
  </si>
  <si>
    <t>P8770_RS10475</t>
  </si>
  <si>
    <t>WP_003683586.1</t>
  </si>
  <si>
    <t>P8770_RS10480</t>
  </si>
  <si>
    <t>WP_024501083.1</t>
  </si>
  <si>
    <t>P8770_RS10485</t>
  </si>
  <si>
    <t>WP_003683592.1</t>
  </si>
  <si>
    <t>P8770_RS10490</t>
  </si>
  <si>
    <t>anaerobic ribonucleoside-triphosphate reductase</t>
  </si>
  <si>
    <t>nrdD</t>
  </si>
  <si>
    <t>WP_031274637.1</t>
  </si>
  <si>
    <t>P8770_RS10495</t>
  </si>
  <si>
    <t>anaerobic ribonucleoside-triphosphate reductase activating protein</t>
  </si>
  <si>
    <t>nrdG</t>
  </si>
  <si>
    <t>WP_003686107.1</t>
  </si>
  <si>
    <t>P8770_RS10500</t>
  </si>
  <si>
    <t>SufD family Fe-S cluster assembly protein</t>
  </si>
  <si>
    <t>WP_282348719.1</t>
  </si>
  <si>
    <t>P8770_RS10505</t>
  </si>
  <si>
    <t>WP_003683599.1</t>
  </si>
  <si>
    <t>P8770_RS10510</t>
  </si>
  <si>
    <t>NAD(P)-dependent alcohol dehydrogenase</t>
  </si>
  <si>
    <t>WP_216266553.1</t>
  </si>
  <si>
    <t>P8770_RS10515</t>
  </si>
  <si>
    <t>WP_282348725.1</t>
  </si>
  <si>
    <t>P8770_RS10520</t>
  </si>
  <si>
    <t>acyl-CoA thioesterase</t>
  </si>
  <si>
    <t>WP_012391509.1</t>
  </si>
  <si>
    <t>P8770_RS10525</t>
  </si>
  <si>
    <t>Hsp20/alpha crystallin family protein</t>
  </si>
  <si>
    <t>WP_012391508.1</t>
  </si>
  <si>
    <t>P8770_RS10530</t>
  </si>
  <si>
    <t>TetR-like C-terminal domain-containing protein</t>
  </si>
  <si>
    <t>WP_282348732.1</t>
  </si>
  <si>
    <t>P8770_RS10535</t>
  </si>
  <si>
    <t>P8770_RS10545</t>
  </si>
  <si>
    <t>nicotinamide mononucleotide transporter</t>
  </si>
  <si>
    <t>WP_152111341.1</t>
  </si>
  <si>
    <t>P8770_RS10550</t>
  </si>
  <si>
    <t>SMI1/KNR4 family protein</t>
  </si>
  <si>
    <t>WP_011241750.1</t>
  </si>
  <si>
    <t>P8770_RS10555</t>
  </si>
  <si>
    <t>WP_282349792.1</t>
  </si>
  <si>
    <t>P8770_RS10560</t>
  </si>
  <si>
    <t>putative holin-like toxin</t>
  </si>
  <si>
    <t>WP_222843308.1</t>
  </si>
  <si>
    <t>P8770_RS10565</t>
  </si>
  <si>
    <t>WP_253613928.1</t>
  </si>
  <si>
    <t>P8770_RS10570</t>
  </si>
  <si>
    <t>WP_253613929.1</t>
  </si>
  <si>
    <t>P8770_RS10575</t>
  </si>
  <si>
    <t>type IA DNA topoisomerase</t>
  </si>
  <si>
    <t>topB</t>
  </si>
  <si>
    <t>WP_253613930.1</t>
  </si>
  <si>
    <t>P8770_RS10580</t>
  </si>
  <si>
    <t>WP_159311117.1</t>
  </si>
  <si>
    <t>P8770_RS10585</t>
  </si>
  <si>
    <t>WP_003712161.1</t>
  </si>
  <si>
    <t>P8770_RS10590</t>
  </si>
  <si>
    <t>WP_057961950.1</t>
  </si>
  <si>
    <t>P8770_RS10595</t>
  </si>
  <si>
    <t>type IV secretory system conjugative DNA transfer family protein</t>
  </si>
  <si>
    <t>WP_253613932.1</t>
  </si>
  <si>
    <t>P8770_RS10600</t>
  </si>
  <si>
    <t>conjugal transfer protein</t>
  </si>
  <si>
    <t>WP_253613933.1</t>
  </si>
  <si>
    <t>P8770_RS10605</t>
  </si>
  <si>
    <t>WP_253613934.1</t>
  </si>
  <si>
    <t>P8770_RS10610</t>
  </si>
  <si>
    <t>WP_160995476.1</t>
  </si>
  <si>
    <t>P8770_RS10615</t>
  </si>
  <si>
    <t>phage tail tip lysozyme</t>
  </si>
  <si>
    <t>WP_282349808.1</t>
  </si>
  <si>
    <t>P8770_RS10620</t>
  </si>
  <si>
    <t>WP_282349809.1</t>
  </si>
  <si>
    <t>P8770_RS10625</t>
  </si>
  <si>
    <t>DUF87 domain-containing protein</t>
  </si>
  <si>
    <t>WP_282349810.1</t>
  </si>
  <si>
    <t>P8770_RS10630</t>
  </si>
  <si>
    <t>TrsD/TraD family conjugative transfer protein</t>
  </si>
  <si>
    <t>trsD</t>
  </si>
  <si>
    <t>WP_282349733.1</t>
  </si>
  <si>
    <t>P8770_RS10635</t>
  </si>
  <si>
    <t>WP_003590770.1</t>
  </si>
  <si>
    <t>P8770_RS10640</t>
  </si>
  <si>
    <t>CagC family type IV secretion system protein</t>
  </si>
  <si>
    <t>WP_012552810.1</t>
  </si>
  <si>
    <t>P8770_RS10645</t>
  </si>
  <si>
    <t>WP_252772975.1</t>
  </si>
  <si>
    <t>P8770_RS10650</t>
  </si>
  <si>
    <t>WP_003712158.1</t>
  </si>
  <si>
    <t>P8770_RS10655</t>
  </si>
  <si>
    <t>MobQ family relaxase</t>
  </si>
  <si>
    <t>mobQ</t>
  </si>
  <si>
    <t>WP_253613915.1</t>
  </si>
  <si>
    <t>P8770_RS10660</t>
  </si>
  <si>
    <t>WP_253613916.1</t>
  </si>
  <si>
    <t>P8770_RS10665</t>
  </si>
  <si>
    <t>WP_003649842.1</t>
  </si>
  <si>
    <t>P8770_RS10670</t>
  </si>
  <si>
    <t>zeta toxin family protein</t>
  </si>
  <si>
    <t>WP_253613917.1</t>
  </si>
  <si>
    <t>P8770_RS10675</t>
  </si>
  <si>
    <t>WP_010620892.1</t>
  </si>
  <si>
    <t>P8770_RS10680</t>
  </si>
  <si>
    <t>type II toxin-antitoxin system RelB/DinJ family antitoxin</t>
  </si>
  <si>
    <t>WP_253613918.1</t>
  </si>
  <si>
    <t>P8770_RS10685</t>
  </si>
  <si>
    <t>replication initiator protein A</t>
  </si>
  <si>
    <t>WP_253613919.1</t>
  </si>
  <si>
    <t>P8770_RS10690</t>
  </si>
  <si>
    <t>WP_049154566.1</t>
  </si>
  <si>
    <t>P8770_RS10695</t>
  </si>
  <si>
    <t>WP_253613920.1</t>
  </si>
  <si>
    <t>P8770_RS10700</t>
  </si>
  <si>
    <t>P8770_RS10705</t>
  </si>
  <si>
    <t>WP_021349374.1</t>
  </si>
  <si>
    <t>P8770_RS10710</t>
  </si>
  <si>
    <t>P8770_RS10715</t>
  </si>
  <si>
    <t>WP_003590736.1</t>
  </si>
  <si>
    <t>P8770_RS10720</t>
  </si>
  <si>
    <t>WP_259116500.1</t>
  </si>
  <si>
    <t>P8770_RS10725</t>
  </si>
  <si>
    <t>WP_011241777.1</t>
  </si>
  <si>
    <t>P8770_RS10730</t>
  </si>
  <si>
    <t>WP_282349783.1</t>
  </si>
  <si>
    <t>P8770_RS10735</t>
  </si>
  <si>
    <t>P8770_RS10740</t>
  </si>
  <si>
    <t>Cna B-type domain-containing protein</t>
  </si>
  <si>
    <t>WP_282349784.1</t>
  </si>
  <si>
    <t>P8770_RS10540</t>
  </si>
  <si>
    <t>EC Number</t>
  </si>
  <si>
    <t>New EC Number</t>
  </si>
  <si>
    <t>KEGG's reaction</t>
  </si>
  <si>
    <t>Substrate</t>
  </si>
  <si>
    <t>Product</t>
  </si>
  <si>
    <t>EC Number URL</t>
  </si>
  <si>
    <t>KEGG'S reaction URL</t>
  </si>
  <si>
    <t>1.-.-.-</t>
  </si>
  <si>
    <t>1.1.-.-</t>
  </si>
  <si>
    <t>1.1.1.-</t>
  </si>
  <si>
    <t>1.1.1.1</t>
  </si>
  <si>
    <t>R00623</t>
  </si>
  <si>
    <t xml:space="preserve">C00226 | C00003 </t>
  </si>
  <si>
    <t>C00071 | C00004 | C00080</t>
  </si>
  <si>
    <t>https://www.genome.jp/entry/ec:1.1.1.1</t>
  </si>
  <si>
    <t>https://www.genome.jp/entry/R00623/R00754/R02124/R02878/R04805/R04880/R05233/R05234/R06917/R06927/R08281/R08306/R08557/R08558/R10783/R00624/R08310/R02246/R07105</t>
  </si>
  <si>
    <t>R00754</t>
  </si>
  <si>
    <t>C00469 | C00003 </t>
  </si>
  <si>
    <t>C00084 | C00004 | C00080</t>
  </si>
  <si>
    <t>R02124</t>
  </si>
  <si>
    <t>C00473 | C00003</t>
  </si>
  <si>
    <t>C00376 | C00004 | C00080</t>
  </si>
  <si>
    <t>R02878</t>
  </si>
  <si>
    <t>C00756 | C00003</t>
  </si>
  <si>
    <t>C01545 | C00004 | C00080</t>
  </si>
  <si>
    <t>R04805</t>
  </si>
  <si>
    <t>C05444 | C00003</t>
  </si>
  <si>
    <t>C05445 | C00004 | C00080</t>
  </si>
  <si>
    <t>R04880</t>
  </si>
  <si>
    <t>C05576 | C00003</t>
  </si>
  <si>
    <t>C05577 | C00004 | C00080</t>
  </si>
  <si>
    <t>R05233</t>
  </si>
  <si>
    <t>C06611 | C00003</t>
  </si>
  <si>
    <t>C06613 | C00004 | C00080</t>
  </si>
  <si>
    <t>R05234</t>
  </si>
  <si>
    <t>C06612 | C00003</t>
  </si>
  <si>
    <t>C16348 | C00004 | C00080</t>
  </si>
  <si>
    <t>R06917</t>
  </si>
  <si>
    <t>C14089 | C00003</t>
  </si>
  <si>
    <t>C14090 | C00004 | C00080</t>
  </si>
  <si>
    <t>R06927</t>
  </si>
  <si>
    <t>C02909 | C00003</t>
  </si>
  <si>
    <t>C14099 | C00004 | C00080</t>
  </si>
  <si>
    <t>R08281</t>
  </si>
  <si>
    <t>C07645 | C00004 | C00080</t>
  </si>
  <si>
    <t>C16551 | C00003</t>
  </si>
  <si>
    <t>R08306</t>
  </si>
  <si>
    <t>C16586 | C00003</t>
  </si>
  <si>
    <t>C16587 | C00004 | C00080</t>
  </si>
  <si>
    <t>R08557</t>
  </si>
  <si>
    <t xml:space="preserve"> 
C00114 | C00003</t>
  </si>
  <si>
    <t>C00576 | C00004 | C00080</t>
  </si>
  <si>
    <t>R08558</t>
  </si>
  <si>
    <t>C00114 | C00006</t>
  </si>
  <si>
    <t>C00576 | C00005 | C00080</t>
  </si>
  <si>
    <t>R10783</t>
  </si>
  <si>
    <t>C16310 | C00004 | C00080</t>
  </si>
  <si>
    <t>C08492 | C00003</t>
  </si>
  <si>
    <t>R00624</t>
  </si>
  <si>
    <t>C01612 | C00003</t>
  </si>
  <si>
    <t>C01450 | C00004 | C00080</t>
  </si>
  <si>
    <t>R08310</t>
  </si>
  <si>
    <t>C16595 | C00003</t>
  </si>
  <si>
    <t>C16596 | C00004 | C00080</t>
  </si>
  <si>
    <t>R02246</t>
  </si>
  <si>
    <t>C00418 | C00003</t>
  </si>
  <si>
    <t>C00772 | C00004 | C00080</t>
  </si>
  <si>
    <t xml:space="preserve">R07105 </t>
  </si>
  <si>
    <t>C06899 | C00004 | C00080</t>
  </si>
  <si>
    <t>C07490 | C00003 | C00001</t>
  </si>
  <si>
    <t>C00226 | C00003</t>
  </si>
  <si>
    <t>C00473 | C00003</t>
  </si>
  <si>
    <t>C06613 | C00004 | C00080</t>
  </si>
  <si>
    <t>C08492 | C00003</t>
  </si>
  <si>
    <t>C06899 | C00004 | C00080</t>
  </si>
  <si>
    <t>1.1.1.133</t>
  </si>
  <si>
    <t>R02777</t>
  </si>
  <si>
    <t>C03319 | C00006</t>
  </si>
  <si>
    <t>C00688 | C00005 | C00080</t>
  </si>
  <si>
    <t>https://www.genome.jp/entry/ec:1.1.1.133</t>
  </si>
  <si>
    <t>https://www.genome.jp/entry/R02777</t>
  </si>
  <si>
    <t>1.1.1.169</t>
  </si>
  <si>
    <t>R02472</t>
  </si>
  <si>
    <t>C00522 | C00006</t>
  </si>
  <si>
    <t>C00966 | C00005 | C00080</t>
  </si>
  <si>
    <t>https://www.genome.jp/entry/ec:1.1.1.169</t>
  </si>
  <si>
    <t>https://www.genome.jp/entry/R02472</t>
  </si>
  <si>
    <t>1.1.1.193</t>
  </si>
  <si>
    <t>R03458</t>
  </si>
  <si>
    <t>C04454 | C00006</t>
  </si>
  <si>
    <t>C01268 | C00005 | C00080</t>
  </si>
  <si>
    <t>https://www.genome.jp/entry/ec:1.1.1.193</t>
  </si>
  <si>
    <t>https://www.genome.jp/entry/R03458</t>
  </si>
  <si>
    <t>1.1.1.23</t>
  </si>
  <si>
    <t>R01158</t>
  </si>
  <si>
    <t>C00860 | C00003 | C00001 </t>
  </si>
  <si>
    <t>C00135 | C00004 | C00080</t>
  </si>
  <si>
    <t>https://www.genome.jp/entry/ec:1.1.1.23</t>
  </si>
  <si>
    <t>https://www.genome.jp/entry/R01158/R01163/R03012</t>
  </si>
  <si>
    <t>R01163</t>
  </si>
  <si>
    <t>C01929 | C00001 | C00003</t>
  </si>
  <si>
    <t>C00135 | C00004 | C00080</t>
  </si>
  <si>
    <t>R03012</t>
  </si>
  <si>
    <t>C00860 | C00003 </t>
  </si>
  <si>
    <t>C01929 | C00004 | C00080</t>
  </si>
  <si>
    <t>1.1.1.27</t>
  </si>
  <si>
    <t>R00703</t>
  </si>
  <si>
    <t>C00186 | C00003</t>
  </si>
  <si>
    <t>C00022 | C00004 | C00080</t>
  </si>
  <si>
    <t>https://www.genome.jp/entry/ec:1.1.1.27</t>
  </si>
  <si>
    <t>https://www.genome.jp/entry/R00703/R01000/R03104</t>
  </si>
  <si>
    <t>R01000</t>
  </si>
  <si>
    <t>C05984 | C00003 </t>
  </si>
  <si>
    <t>C00109 | C00004 | C00080</t>
  </si>
  <si>
    <t>R03104</t>
  </si>
  <si>
    <t>C05823 | C00003</t>
  </si>
  <si>
    <t>C00957 | C00004 | C00080</t>
  </si>
  <si>
    <t>1.1.1.28</t>
  </si>
  <si>
    <t>R00704</t>
  </si>
  <si>
    <t>C00256 | C00003</t>
  </si>
  <si>
    <t>https://www.genome.jp/entry/ec:1.1.1.28</t>
  </si>
  <si>
    <t>https://www.genome.jp/entry/R00704</t>
  </si>
  <si>
    <t>1.1.1.3</t>
  </si>
  <si>
    <t>R01773</t>
  </si>
  <si>
    <t>C00263 | C00003</t>
  </si>
  <si>
    <t>C00441 | C00004 | C00080</t>
  </si>
  <si>
    <t>https://www.genome.jp/entry/ec:1.1.1.3</t>
  </si>
  <si>
    <t>https://www.genome.jp/entry/R01773/R01775</t>
  </si>
  <si>
    <t>R01775</t>
  </si>
  <si>
    <t>C00263 | C00006</t>
  </si>
  <si>
    <t>C00441 | C00005 | C00080</t>
  </si>
  <si>
    <t>C00441 | C00005 | C00080</t>
  </si>
  <si>
    <t>1.1.1.304</t>
  </si>
  <si>
    <t>R09078</t>
  </si>
  <si>
    <t>C00741 | C00004 | C00080</t>
  </si>
  <si>
    <t>C01769 | C00003</t>
  </si>
  <si>
    <t>https://www.genome.jp/entry/ec:1.1.1.304</t>
  </si>
  <si>
    <t>https://www.genome.jp/entry/R09078</t>
  </si>
  <si>
    <t>1.1.1.35</t>
  </si>
  <si>
    <t>R01778</t>
  </si>
  <si>
    <t>C00640 | C00003</t>
  </si>
  <si>
    <t>C00264 | C00004 | C00080</t>
  </si>
  <si>
    <t>https://www.genome.jp/entry/ec:1.1.1.35</t>
  </si>
  <si>
    <t>https://www.genome.jp/entry/R01778/R01975/R04203/R04737/R04739/R04741/R04743/R04745/R04748/R06941/R07890/R07894/R07898/R05305/R08094</t>
  </si>
  <si>
    <t>R01975</t>
  </si>
  <si>
    <t>C01144 | C00003</t>
  </si>
  <si>
    <t>C00332 | C00004 | C00080</t>
  </si>
  <si>
    <t>R04203</t>
  </si>
  <si>
    <t>C04405 | C00003 </t>
  </si>
  <si>
    <t>C03344 | C00004 | C00080</t>
  </si>
  <si>
    <t>R04737</t>
  </si>
  <si>
    <t>C05258 | C00003</t>
  </si>
  <si>
    <t>C05259 | C00004 | C00080</t>
  </si>
  <si>
    <t>R04739</t>
  </si>
  <si>
    <t>C05260 | C00003</t>
  </si>
  <si>
    <t>C05261 | C00004</t>
  </si>
  <si>
    <t>R04741</t>
  </si>
  <si>
    <t>C05262 | C00003</t>
  </si>
  <si>
    <t>C05263 | C00004 | C00080</t>
  </si>
  <si>
    <t>R04743</t>
  </si>
  <si>
    <t>C05264 | C00003</t>
  </si>
  <si>
    <t>C05265 | C00004 | C00080</t>
  </si>
  <si>
    <t>R04745</t>
  </si>
  <si>
    <t>C05266 | C00003</t>
  </si>
  <si>
    <t>C05267 | C00004 | C00080</t>
  </si>
  <si>
    <t>R04748</t>
  </si>
  <si>
    <t>C05268 | C00003</t>
  </si>
  <si>
    <t>C05269 | C00004 | C00080</t>
  </si>
  <si>
    <t>R06941</t>
  </si>
  <si>
    <t>C14145 | C00003</t>
  </si>
  <si>
    <t>C02232 | C00004 | C00080</t>
  </si>
  <si>
    <t>R07890</t>
  </si>
  <si>
    <t>C16329 | C00003</t>
  </si>
  <si>
    <t>C16330 | C00004 | C00080</t>
  </si>
  <si>
    <t>R07894</t>
  </si>
  <si>
    <t>C16333 | C00003</t>
  </si>
  <si>
    <t>C16334 | C00004 | C00080</t>
  </si>
  <si>
    <t>R07898</t>
  </si>
  <si>
    <t>C16337 | C00003</t>
  </si>
  <si>
    <t>C16338 | C00004 | C00080</t>
  </si>
  <si>
    <t>R05305</t>
  </si>
  <si>
    <t>C06714 | C00003</t>
  </si>
  <si>
    <t>C06715 | C00004 | C00080</t>
  </si>
  <si>
    <t>R08094</t>
  </si>
  <si>
    <t>C16469 | C00003</t>
  </si>
  <si>
    <t>C16471 | C00004 | C00080</t>
  </si>
  <si>
    <t>1.1.1.44</t>
  </si>
  <si>
    <t>R01528</t>
  </si>
  <si>
    <t>C00345 | C00006</t>
  </si>
  <si>
    <t>C00199 | C00011 | C00005 | C00080</t>
  </si>
  <si>
    <t>https://www.genome.jp/entry/ec:1.1.1.44</t>
  </si>
  <si>
    <t>https://www.genome.jp/entry/R01528</t>
  </si>
  <si>
    <t>1.1.1.47</t>
  </si>
  <si>
    <t>R01520</t>
  </si>
  <si>
    <t>C00221 | C00003</t>
  </si>
  <si>
    <t>C00198 | C00004 | C00080</t>
  </si>
  <si>
    <t>https://www.genome.jp/entry/ec:1.1.1.47</t>
  </si>
  <si>
    <t>https://www.genome.jp/entry/R01520/R01521</t>
  </si>
  <si>
    <t>R01521</t>
  </si>
  <si>
    <t>C00221 | C00006 </t>
  </si>
  <si>
    <t>C00198 | C00005 | C00080</t>
  </si>
  <si>
    <t>1.1.1.49</t>
  </si>
  <si>
    <t>R00835</t>
  </si>
  <si>
    <t>C00092 | C00006</t>
  </si>
  <si>
    <t>C01236 | C00005 | C00080</t>
  </si>
  <si>
    <t>https://www.genome.jp/entry/ec:1.1.1.49</t>
  </si>
  <si>
    <t>https://www.genome.jp/entry/R00835/R02736</t>
  </si>
  <si>
    <t>R02736</t>
  </si>
  <si>
    <t>C01172 | C00006</t>
  </si>
  <si>
    <t>1.1.1.6</t>
  </si>
  <si>
    <t>R01034</t>
  </si>
  <si>
    <t>C00116 | C00003</t>
  </si>
  <si>
    <t>C00184 | C00004 | C00080</t>
  </si>
  <si>
    <t>https://www.genome.jp/entry/ec:1.1.1.6</t>
  </si>
  <si>
    <t>https://www.genome.jp/entry/R01034/R10715/R10717</t>
  </si>
  <si>
    <t>R10715</t>
  </si>
  <si>
    <t>C00424 | C00003</t>
  </si>
  <si>
    <t>C00546 | C00004 | C00080</t>
  </si>
  <si>
    <t>R10717</t>
  </si>
  <si>
    <t>C00583 | C00003</t>
  </si>
  <si>
    <t>C05235 | C00004 | C00080</t>
  </si>
  <si>
    <t>1.1.1.85</t>
  </si>
  <si>
    <t>R01652</t>
  </si>
  <si>
    <t>C00233 | C00011</t>
  </si>
  <si>
    <t>C04236</t>
  </si>
  <si>
    <t>https://www.genome.jp/entry/ec:1.1.1.85</t>
  </si>
  <si>
    <t>https://www.genome.jp/entry/R01652/R04426/R10052/R00994</t>
  </si>
  <si>
    <t>R04426</t>
  </si>
  <si>
    <t>C04411 | C00003</t>
  </si>
  <si>
    <t>C04236 | C00004 | C00080</t>
  </si>
  <si>
    <t>R10052</t>
  </si>
  <si>
    <t>C00233 | C00011 | C00004 | C00080</t>
  </si>
  <si>
    <t>R00994</t>
  </si>
  <si>
    <t>C00109 | C00011 | C00004 | C00080</t>
  </si>
  <si>
    <t>C06032 | C00003</t>
  </si>
  <si>
    <t>1.1.1.86</t>
  </si>
  <si>
    <t>R04439</t>
  </si>
  <si>
    <t>C04272 | C00006</t>
  </si>
  <si>
    <t>C06010 | C00005 | C00080</t>
  </si>
  <si>
    <t>https://www.genome.jp/entry/ec:1.1.1.86</t>
  </si>
  <si>
    <t>https://www.genome.jp/entry/R04439/R03051/R04440/R05068/R05069/R05071</t>
  </si>
  <si>
    <t>R03051</t>
  </si>
  <si>
    <t>C00900 | C00005 | C00080</t>
  </si>
  <si>
    <t>C04039 | C00006</t>
  </si>
  <si>
    <t>R04440</t>
  </si>
  <si>
    <t>C04181 | C00005 | C00080</t>
  </si>
  <si>
    <t>R05068</t>
  </si>
  <si>
    <t>C06007 | C00006</t>
  </si>
  <si>
    <t>C14463 | C00005 | C00080</t>
  </si>
  <si>
    <t>R05069</t>
  </si>
  <si>
    <t>C06006</t>
  </si>
  <si>
    <t>C14463</t>
  </si>
  <si>
    <t>R05071</t>
  </si>
  <si>
    <t>C06010</t>
  </si>
  <si>
    <t>C04181</t>
  </si>
  <si>
    <t>WP_282347779.1</t>
  </si>
  <si>
    <t>P8770_06630</t>
  </si>
  <si>
    <t>1.1.1.88</t>
  </si>
  <si>
    <t>R02081</t>
  </si>
  <si>
    <t>C00418 | C00010 | 2 C00003</t>
  </si>
  <si>
    <t>https://www.genome.jp/entry/ec:1.1.1.88</t>
  </si>
  <si>
    <t>https://www.genome.jp/entry/R02081</t>
  </si>
  <si>
    <t>1.1.1.94</t>
  </si>
  <si>
    <t>R00842</t>
  </si>
  <si>
    <t>C00093 | C00003 </t>
  </si>
  <si>
    <t>C00111 | C00004 | C00080</t>
  </si>
  <si>
    <t>https://www.genome.jp/entry/ec:1.1.1.94</t>
  </si>
  <si>
    <t>https://www.genome.jp/entry/R00842/R00844</t>
  </si>
  <si>
    <t>R00844</t>
  </si>
  <si>
    <t>C00093 | C00006</t>
  </si>
  <si>
    <t>C00111 | C00005 | C00080</t>
  </si>
  <si>
    <t>1.11.1.-</t>
  </si>
  <si>
    <t>1.11.1.26</t>
  </si>
  <si>
    <t>R12579</t>
  </si>
  <si>
    <t>C00004 | C15498 | C00080</t>
  </si>
  <si>
    <t>C00003 | C00001 | C01335</t>
  </si>
  <si>
    <t>https://www.genome.jp/entry/ec:1.11.1.26</t>
  </si>
  <si>
    <t>https://www.genome.jp/entry/R12579</t>
  </si>
  <si>
    <t>1.13.12.-</t>
  </si>
  <si>
    <t>1.17.1.8</t>
  </si>
  <si>
    <t>R04198</t>
  </si>
  <si>
    <t>C03972 | C00003 | C00001</t>
  </si>
  <si>
    <t>C20258 | C00004 | C00080</t>
  </si>
  <si>
    <t>https://www.genome.jp/entry/ec:1.17.1.8</t>
  </si>
  <si>
    <t>https://www.genome.jp/entry/R04198/R04199</t>
  </si>
  <si>
    <t>R04199</t>
  </si>
  <si>
    <t>C03972 | C00006 | C00001</t>
  </si>
  <si>
    <t>C20258 | C00005 | C00080</t>
  </si>
  <si>
    <t>1.17.4.1</t>
  </si>
  <si>
    <t>R04294</t>
  </si>
  <si>
    <t>C04232 | C00343 | C00001</t>
  </si>
  <si>
    <t>C03723 | C00342</t>
  </si>
  <si>
    <t>https://www.genome.jp/entry/ec:1.17.4.1</t>
  </si>
  <si>
    <t>https://www.genome.jp/entry/R04294/R02017/R02018/R02019/R02024/R08363/R08364/R11893</t>
  </si>
  <si>
    <t>R02017</t>
  </si>
  <si>
    <t>C00206 | C00343 | C00001</t>
  </si>
  <si>
    <t>C00342 | C00008</t>
  </si>
  <si>
    <t>R02018</t>
  </si>
  <si>
    <t>C01346 | C00343 | C00001</t>
  </si>
  <si>
    <t>C00342 | C00015</t>
  </si>
  <si>
    <t>R02019</t>
  </si>
  <si>
    <t>C00361 | C00343 | C00001</t>
  </si>
  <si>
    <t>C00035 | C00342</t>
  </si>
  <si>
    <t>R02024</t>
  </si>
  <si>
    <t>C00705 | C00343 | C00001</t>
  </si>
  <si>
    <t>C00342 | C00112</t>
  </si>
  <si>
    <t>R08363</t>
  </si>
  <si>
    <t>C04232 | C16664 | C00001</t>
  </si>
  <si>
    <t>C03723 | C16663</t>
  </si>
  <si>
    <t>R08364</t>
  </si>
  <si>
    <t>C04232 | C03170 | C00001</t>
  </si>
  <si>
    <t>C03723 | C02090</t>
  </si>
  <si>
    <t>R11893</t>
  </si>
  <si>
    <t>C21750 | C00343 | C00001</t>
  </si>
  <si>
    <t>C21748 | C00342</t>
  </si>
  <si>
    <t>C00342 | C00008</t>
  </si>
  <si>
    <t>1.17.4.2</t>
  </si>
  <si>
    <t>R04315</t>
  </si>
  <si>
    <t>C00677 | C00343 | C00001</t>
  </si>
  <si>
    <t>C03802 | C00342</t>
  </si>
  <si>
    <t>https://www.genome.jp/entry/ec:1.17.4.2</t>
  </si>
  <si>
    <t>https://www.genome.jp/entry/R04315/R02014/R02020/R02022/R02023</t>
  </si>
  <si>
    <t>R02014</t>
  </si>
  <si>
    <t>C00131 | C00343 | C00001</t>
  </si>
  <si>
    <t>C00002 | C00342</t>
  </si>
  <si>
    <t>R02020</t>
  </si>
  <si>
    <t>C00286 | C00343 | C00001</t>
  </si>
  <si>
    <t>C00044 | C00342</t>
  </si>
  <si>
    <t>R02022</t>
  </si>
  <si>
    <t>C00458 | C00343 | C00001</t>
  </si>
  <si>
    <t>C00063 | C00342</t>
  </si>
  <si>
    <t>R02023</t>
  </si>
  <si>
    <t>C00460 | C00343 | C00001</t>
  </si>
  <si>
    <t>C00075 | C00342</t>
  </si>
  <si>
    <t>1.2.1.10</t>
  </si>
  <si>
    <t>R00228</t>
  </si>
  <si>
    <t>C00084 | C00010 | C00003</t>
  </si>
  <si>
    <t>C00024 | C00004 | C00080</t>
  </si>
  <si>
    <t>https://www.genome.jp/entry/ec:1.2.1.10</t>
  </si>
  <si>
    <t>https://www.genome.jp/entry/R00228/R01172</t>
  </si>
  <si>
    <t>R01172</t>
  </si>
  <si>
    <t>C01412 | C00010 | C00003</t>
  </si>
  <si>
    <t>C00136 | C00004 | C00080</t>
  </si>
  <si>
    <t>1.2.1.11</t>
  </si>
  <si>
    <t>R02291</t>
  </si>
  <si>
    <t>C00441 | C00009 | C00006</t>
  </si>
  <si>
    <t>C03082 | C00005 | C00080</t>
  </si>
  <si>
    <t>https://www.genome.jp/entry/ec:1.2.1.11</t>
  </si>
  <si>
    <t>https://www.genome.jp/entry/R02291</t>
  </si>
  <si>
    <t>1.2.1.38</t>
  </si>
  <si>
    <t>R03443</t>
  </si>
  <si>
    <t>C01250 | C00009 | C00006</t>
  </si>
  <si>
    <t>C04133 | C00005 | C00080</t>
  </si>
  <si>
    <t>https://www.genome.jp/entry/ec:1.2.1.38</t>
  </si>
  <si>
    <t>https://www.genome.jp/entry/R03443</t>
  </si>
  <si>
    <t>1.2.1.41</t>
  </si>
  <si>
    <t>R03313</t>
  </si>
  <si>
    <t>C01165 | C00009 | C00006</t>
  </si>
  <si>
    <t>https://www.genome.jp/entry/ec:1.2.1.41</t>
  </si>
  <si>
    <t>https://www.genome.jp/entry/R03313</t>
  </si>
  <si>
    <t>1.2.4.-</t>
  </si>
  <si>
    <t>1.20.4.4</t>
  </si>
  <si>
    <t>R10927</t>
  </si>
  <si>
    <t>C11215 | C00342</t>
  </si>
  <si>
    <t>C06697 | C00343 | C00001</t>
  </si>
  <si>
    <t>https://www.genome.jp/entry/ec:1.20.4.4</t>
  </si>
  <si>
    <t>https://www.genome.jp/entry/R10927</t>
  </si>
  <si>
    <t>C11215 | C00342</t>
  </si>
  <si>
    <t>C06697 | C00343 | C00001</t>
  </si>
  <si>
    <t>1.3.1.-</t>
  </si>
  <si>
    <t>1.3.1.12</t>
  </si>
  <si>
    <t>R01728</t>
  </si>
  <si>
    <t>C00254 | C00003</t>
  </si>
  <si>
    <t>C01179 | C00011 | C00004 | C00080</t>
  </si>
  <si>
    <t>https://www.genome.jp/entry/ec:1.3.1.12</t>
  </si>
  <si>
    <t>https://www.genome.jp/entry/R01728</t>
  </si>
  <si>
    <t>1.3.1.14</t>
  </si>
  <si>
    <t>R01869</t>
  </si>
  <si>
    <t>C00337 | C00003</t>
  </si>
  <si>
    <t>C00295 | C00080 | C00004</t>
  </si>
  <si>
    <t>https://www.genome.jp/entry/ec:1.3.1.14</t>
  </si>
  <si>
    <t>https://www.genome.jp/entry/R01869</t>
  </si>
  <si>
    <t>1.3.1.9</t>
  </si>
  <si>
    <t>R01403</t>
  </si>
  <si>
    <t>C00173 | C00003</t>
  </si>
  <si>
    <t>C00693 | C00004 | C00080</t>
  </si>
  <si>
    <t>https://www.genome.jp/entry/ec:1.3.1.9</t>
  </si>
  <si>
    <t>https://www.genome.jp/entry/R01403/R04429/R04724/R04955/R04958/R04961/R04966/R04969/R07765</t>
  </si>
  <si>
    <t>R04429</t>
  </si>
  <si>
    <t>C05745 | C00003</t>
  </si>
  <si>
    <t>C04246 | C00004 | C00080</t>
  </si>
  <si>
    <t>R04724</t>
  </si>
  <si>
    <t>C05223 | C00003</t>
  </si>
  <si>
    <t>C05758 | C00004 | C00080</t>
  </si>
  <si>
    <t>R04955</t>
  </si>
  <si>
    <t>C05749 | C00003</t>
  </si>
  <si>
    <t>C05748 | C00004 | C00080</t>
  </si>
  <si>
    <t>R04958</t>
  </si>
  <si>
    <t>C05752 | C00003</t>
  </si>
  <si>
    <t>C05751 | C00004 | C00080</t>
  </si>
  <si>
    <t>R04961</t>
  </si>
  <si>
    <t xml:space="preserve"> 
C05755 | C00003</t>
  </si>
  <si>
    <t>C05754 | C00004 | C00080</t>
  </si>
  <si>
    <t>R04966</t>
  </si>
  <si>
    <t>C05761 | C00003</t>
  </si>
  <si>
    <t>C05760 | C00004 | C00080</t>
  </si>
  <si>
    <t>R04969</t>
  </si>
  <si>
    <t>C05764 | C00003 </t>
  </si>
  <si>
    <t>C05763 | C00004 | C00080</t>
  </si>
  <si>
    <t>R07765</t>
  </si>
  <si>
    <t>C16221 | C00004 | C00080</t>
  </si>
  <si>
    <t>C04088 | C00003</t>
  </si>
  <si>
    <t>1.3.1.98</t>
  </si>
  <si>
    <t>R03192</t>
  </si>
  <si>
    <t>C01050 | C00006</t>
  </si>
  <si>
    <t>C04631 | C00005 | C00080</t>
  </si>
  <si>
    <t>https://www.genome.jp/entry/ec:1.3.1.98</t>
  </si>
  <si>
    <t>https://www.genome.jp/entry/R03192/R03191</t>
  </si>
  <si>
    <t>R03191</t>
  </si>
  <si>
    <t>C01050 | C00003</t>
  </si>
  <si>
    <t>C04631 | C00004 | C00080</t>
  </si>
  <si>
    <t>1.4.1.13</t>
  </si>
  <si>
    <t>R00114</t>
  </si>
  <si>
    <t>2 C00025 | C00006</t>
  </si>
  <si>
    <t>C00064 | C00026 | C00005 | C00080</t>
  </si>
  <si>
    <t>https://www.genome.jp/entry/ec:1.4.1.13</t>
  </si>
  <si>
    <t>https://www.genome.jp/entry/R00114/R00248/R00256</t>
  </si>
  <si>
    <t>R00248</t>
  </si>
  <si>
    <t>00025 | C00006 | C00001</t>
  </si>
  <si>
    <t>C00026 | C00014 | C00005 | C00080</t>
  </si>
  <si>
    <t>R00256</t>
  </si>
  <si>
    <t>C00064 | C00001</t>
  </si>
  <si>
    <t>C00025 | C00014</t>
  </si>
  <si>
    <t>1.5.1.2</t>
  </si>
  <si>
    <t>R01248</t>
  </si>
  <si>
    <t>C00148 | C00003</t>
  </si>
  <si>
    <t>C03912 | C00004 | C00080</t>
  </si>
  <si>
    <t>https://www.genome.jp/entry/ec:1.5.1.2</t>
  </si>
  <si>
    <t>https://www.genome.jp/entry/R01248/R01251/R03291/R03293</t>
  </si>
  <si>
    <t>R01251</t>
  </si>
  <si>
    <t>C00148 | C00006</t>
  </si>
  <si>
    <t>C03912 | C00005 | C00080</t>
  </si>
  <si>
    <t xml:space="preserve">R03291 </t>
  </si>
  <si>
    <t>C01157 | C00003</t>
  </si>
  <si>
    <t>C04281 | C00004 | C00080</t>
  </si>
  <si>
    <t>R03293</t>
  </si>
  <si>
    <t>C01157 | C00006</t>
  </si>
  <si>
    <t>C04281 | C00005 | C00080</t>
  </si>
  <si>
    <t>1.5.1.3</t>
  </si>
  <si>
    <t>R00939</t>
  </si>
  <si>
    <t>C00101 | C00006</t>
  </si>
  <si>
    <t>C00415 | C00005 | C00080</t>
  </si>
  <si>
    <t>https://www.genome.jp/entry/ec:1.5.1.3</t>
  </si>
  <si>
    <t>https://www.genome.jp/entry/R00939/R00936/R00937/R00940/R02235/R02236/R11765</t>
  </si>
  <si>
    <t>R00936</t>
  </si>
  <si>
    <t>C00101 | C00003</t>
  </si>
  <si>
    <t>C00415 | C00004 | C00080</t>
  </si>
  <si>
    <t>R00937</t>
  </si>
  <si>
    <t>C00101 | 2 C00003</t>
  </si>
  <si>
    <t>C00504 | 2 C00004 | 2 C00080</t>
  </si>
  <si>
    <t>R00940</t>
  </si>
  <si>
    <t>C00101 | 2 C00006</t>
  </si>
  <si>
    <t>C00504 | 2 C00005 | 2 C00080</t>
  </si>
  <si>
    <t>R02235</t>
  </si>
  <si>
    <t>C00415 | C00003</t>
  </si>
  <si>
    <t>C00504 | C00004 | C00080</t>
  </si>
  <si>
    <t>R02236</t>
  </si>
  <si>
    <t>C00415 | C00006</t>
  </si>
  <si>
    <t>C00504 | C00005 | C00080</t>
  </si>
  <si>
    <t>R11765</t>
  </si>
  <si>
    <t>C00272 | C00006</t>
  </si>
  <si>
    <t>C02953 | C00005 | C00080</t>
  </si>
  <si>
    <t>1.6.5.-</t>
  </si>
  <si>
    <t>1.6.5.2</t>
  </si>
  <si>
    <t>R07358</t>
  </si>
  <si>
    <t>C00004 | C00080 | C15602</t>
  </si>
  <si>
    <t>C00003 | C15603</t>
  </si>
  <si>
    <t>https://www.genome.jp/entry/ec:1.6.5.2</t>
  </si>
  <si>
    <t>https://www.genome.jp/entry/R07358/R02964/R03643/R03816/R07359</t>
  </si>
  <si>
    <t>R02964</t>
  </si>
  <si>
    <t>C00828 | C00080 | C00004</t>
  </si>
  <si>
    <t>C05819 | C00003</t>
  </si>
  <si>
    <t>R03643</t>
  </si>
  <si>
    <t>C01628 | C00004 | C00080</t>
  </si>
  <si>
    <t>C05850 | C00003</t>
  </si>
  <si>
    <t>R03816</t>
  </si>
  <si>
    <t>C02059 | C00004 | C00080</t>
  </si>
  <si>
    <t>C03313 | C00003</t>
  </si>
  <si>
    <t>R07359</t>
  </si>
  <si>
    <t>C00005 | C00080 | C15602</t>
  </si>
  <si>
    <t>C00006 | C15603</t>
  </si>
  <si>
    <t>1.7.1.7</t>
  </si>
  <si>
    <t>R01134</t>
  </si>
  <si>
    <t xml:space="preserve">C00130 | C00014 | C00006 </t>
  </si>
  <si>
    <t>C00144 | C00005 | C00080</t>
  </si>
  <si>
    <t>https://www.genome.jp/entry/ec:1.7.1.7</t>
  </si>
  <si>
    <t>https://www.genome.jp/entry/R01134</t>
  </si>
  <si>
    <t>1.8.1.4</t>
  </si>
  <si>
    <t>R08550</t>
  </si>
  <si>
    <t xml:space="preserve">C16832 | C00003 </t>
  </si>
  <si>
    <t>C16237 | C00004 | C00080</t>
  </si>
  <si>
    <t>https://www.genome.jp/entry/ec:1.8.1.4</t>
  </si>
  <si>
    <t>https://www.genome.jp/entry/R08550/R03815/R07618/R01698</t>
  </si>
  <si>
    <t>R03815</t>
  </si>
  <si>
    <t>C02972 | C00003</t>
  </si>
  <si>
    <t>C02051 | C00004 | C00080</t>
  </si>
  <si>
    <t>R07618</t>
  </si>
  <si>
    <t>C15973 | C00003</t>
  </si>
  <si>
    <t>C15972 | C00004 | C00080</t>
  </si>
  <si>
    <t>R01698</t>
  </si>
  <si>
    <t>C00579 | C00003</t>
  </si>
  <si>
    <t>C00248 | C00004 | C00080</t>
  </si>
  <si>
    <t>1.8.1.9</t>
  </si>
  <si>
    <t>R02016</t>
  </si>
  <si>
    <t xml:space="preserve"> 
C00342 | C00006</t>
  </si>
  <si>
    <t>C00343 | C00005 | C00080</t>
  </si>
  <si>
    <t>https://www.genome.jp/entry/ec:1.8.1.9</t>
  </si>
  <si>
    <t>https://www.genome.jp/entry/R02016/R00900/R03596/R09372</t>
  </si>
  <si>
    <t>R00900</t>
  </si>
  <si>
    <t>C00097 | C00051 | C00006</t>
  </si>
  <si>
    <t>C05526 | C00005</t>
  </si>
  <si>
    <t>R03596</t>
  </si>
  <si>
    <t>C01528 | 3 C00006 | 3 C00001</t>
  </si>
  <si>
    <t>C05684 | 3 C00005 | 5 C00080</t>
  </si>
  <si>
    <t>R09372</t>
  </si>
  <si>
    <t>2 C00005 | 2 C00080 | C18902</t>
  </si>
  <si>
    <t>2 C00006 | 2 C00001 | C05703</t>
  </si>
  <si>
    <t>1.8.4.11</t>
  </si>
  <si>
    <t>R04120</t>
  </si>
  <si>
    <t>C03023 | C00343 | C00001</t>
  </si>
  <si>
    <t>C03895 | C00342</t>
  </si>
  <si>
    <t>https://www.genome.jp/entry/ec:1.8.4.11</t>
  </si>
  <si>
    <t>https://www.genome.jp/entry/R04120/R07606</t>
  </si>
  <si>
    <t>R07606</t>
  </si>
  <si>
    <t>C00073 | C00343 | C00001</t>
  </si>
  <si>
    <t>C15999 | C00342</t>
  </si>
  <si>
    <t>1.8.4.12</t>
  </si>
  <si>
    <t>R07607</t>
  </si>
  <si>
    <t>C15653 | C00342</t>
  </si>
  <si>
    <t>https://www.genome.jp/entry/ec:1.8.4.12</t>
  </si>
  <si>
    <t>https://www.genome.jp/entry/R07607</t>
  </si>
  <si>
    <t>WP_031274461.1</t>
  </si>
  <si>
    <t>P8770_RS08675</t>
  </si>
  <si>
    <t>2.-.-.-</t>
  </si>
  <si>
    <t>2.1.-.-</t>
  </si>
  <si>
    <t>2.1.1.-</t>
  </si>
  <si>
    <t>2.1.1.10</t>
  </si>
  <si>
    <t>R11063</t>
  </si>
  <si>
    <t>C03172 | C00155</t>
  </si>
  <si>
    <t>2 C00073</t>
  </si>
  <si>
    <t>https://www.genome.jp/entry/ec:2.1.1.10</t>
  </si>
  <si>
    <t>https://www.genome.jp/entry/R11063/R00650</t>
  </si>
  <si>
    <t>R00650</t>
  </si>
  <si>
    <t>C00019 | C00155</t>
  </si>
  <si>
    <t>C00021 | C00073</t>
  </si>
  <si>
    <t>2.1.1.107</t>
  </si>
  <si>
    <t>R03194</t>
  </si>
  <si>
    <t>2 C00019 | C01051</t>
  </si>
  <si>
    <t>2 C00021 | C02463</t>
  </si>
  <si>
    <t>https://www.genome.jp/entry/ec:2.1.1.107</t>
  </si>
  <si>
    <t>https://www.genome.jp/entry/R03194/R07237/R07238/R03950</t>
  </si>
  <si>
    <t>R07237</t>
  </si>
  <si>
    <t>C00019 | C01051</t>
  </si>
  <si>
    <t>C00021 | C15527</t>
  </si>
  <si>
    <t>R07238</t>
  </si>
  <si>
    <t>C00019 | C15527</t>
  </si>
  <si>
    <t>C00021 | C02463</t>
  </si>
  <si>
    <t>R03950</t>
  </si>
  <si>
    <t>2 C00019 | C02469</t>
  </si>
  <si>
    <t>2 C00021 | C05778</t>
  </si>
  <si>
    <t>2.1.1.14</t>
  </si>
  <si>
    <t>R04405</t>
  </si>
  <si>
    <t>C04489 | C00155</t>
  </si>
  <si>
    <t>C04144 | C00073</t>
  </si>
  <si>
    <t>https://www.genome.jp/entry/ec:2.1.1.14</t>
  </si>
  <si>
    <t>https://www.genome.jp/entry/R04405/R09365</t>
  </si>
  <si>
    <t>R09365</t>
  </si>
  <si>
    <t>C05698 | C04489</t>
  </si>
  <si>
    <t>C05335 | C04144</t>
  </si>
  <si>
    <t>WP_003683485.1</t>
  </si>
  <si>
    <t>P8770_01445</t>
  </si>
  <si>
    <t>2.1.1.163</t>
  </si>
  <si>
    <t>R09736</t>
  </si>
  <si>
    <t>C19847 | C00019</t>
  </si>
  <si>
    <t>C05819 | C00021</t>
  </si>
  <si>
    <t>https://www.genome.jp/entry/ec:2.1.1.163</t>
  </si>
  <si>
    <t>https://www.genome.jp/entry/R09736</t>
  </si>
  <si>
    <t>2.1.1.170</t>
  </si>
  <si>
    <t>https://www.genome.jp/entry/ec:2.1.1.170</t>
  </si>
  <si>
    <t>2.1.1.171</t>
  </si>
  <si>
    <t>R07234</t>
  </si>
  <si>
    <t>C00019 | C00240</t>
  </si>
  <si>
    <t>C00021 | C04153</t>
  </si>
  <si>
    <t>https://www.genome.jp/entry/ec:2.1.1.171</t>
  </si>
  <si>
    <t>https://www.genome.jp/entry/R07234</t>
  </si>
  <si>
    <t>2.1.1.176</t>
  </si>
  <si>
    <t>https://www.genome.jp/entry/ec:2.1.1.176</t>
  </si>
  <si>
    <t>2.1.1.177</t>
  </si>
  <si>
    <t>https://www.genome.jp/entry/ec:2.1.1.177</t>
  </si>
  <si>
    <t>2.1.1.182</t>
  </si>
  <si>
    <t>R10716</t>
  </si>
  <si>
    <t>2 C00019 | C20648</t>
  </si>
  <si>
    <t>2 C00021 | C20796</t>
  </si>
  <si>
    <t>https://www.genome.jp/entry/ec:2.1.1.182</t>
  </si>
  <si>
    <t>https://www.genome.jp/entry/R10716</t>
  </si>
  <si>
    <t>2.1.1.190</t>
  </si>
  <si>
    <t>https://www.genome.jp/entry/ec:2.1.1.190</t>
  </si>
  <si>
    <t>2.1.1.193</t>
  </si>
  <si>
    <t>https://www.genome.jp/entry/ec:2.1.1.193</t>
  </si>
  <si>
    <t>2.1.1.198</t>
  </si>
  <si>
    <t>https://www.genome.jp/entry/ec:2.1.1.198</t>
  </si>
  <si>
    <t>2.1.1.199</t>
  </si>
  <si>
    <t>https://www.genome.jp/entry/ec:2.1.1.199</t>
  </si>
  <si>
    <t>2.1.1.223</t>
  </si>
  <si>
    <t>https://www.genome.jp/entry/ec:2.1.1.223</t>
  </si>
  <si>
    <t>2.1.1.228</t>
  </si>
  <si>
    <t>R00597</t>
  </si>
  <si>
    <t>C00019 | C01977</t>
  </si>
  <si>
    <t>C00021 | C04157</t>
  </si>
  <si>
    <t>https://www.genome.jp/entry/ec:2.1.1.228</t>
  </si>
  <si>
    <t>https://www.genome.jp/entry/R00597</t>
  </si>
  <si>
    <t>2.1.1.297</t>
  </si>
  <si>
    <t>R10806</t>
  </si>
  <si>
    <t xml:space="preserve"> 
C02583 | C00019</t>
  </si>
  <si>
    <t>C20858 | C00021</t>
  </si>
  <si>
    <t>https://www.genome.jp/entry/ec:2.1.1.297</t>
  </si>
  <si>
    <t>https://www.genome.jp/entry/R10806</t>
  </si>
  <si>
    <t>2.1.1.33</t>
  </si>
  <si>
    <t>R00600</t>
  </si>
  <si>
    <t xml:space="preserve"> 
C00019 | C01977</t>
  </si>
  <si>
    <t>C00021 | C04160</t>
  </si>
  <si>
    <t>https://www.genome.jp/entry/ec:2.1.1.33</t>
  </si>
  <si>
    <t>https://www.genome.jp/entry/R00600</t>
  </si>
  <si>
    <t>2.1.1.45</t>
  </si>
  <si>
    <t>R02101</t>
  </si>
  <si>
    <t>C00365 | C00143</t>
  </si>
  <si>
    <t>C00415 | C00364</t>
  </si>
  <si>
    <t>https://www.genome.jp/entry/ec:2.1.1.45</t>
  </si>
  <si>
    <t>https://www.genome.jp/entry/R02101</t>
  </si>
  <si>
    <t>2.1.1.63</t>
  </si>
  <si>
    <t>R04314</t>
  </si>
  <si>
    <t>C04250 | C02743</t>
  </si>
  <si>
    <t>C03800 | C11475</t>
  </si>
  <si>
    <t>https://www.genome.jp/entry/ec:2.1.1.63</t>
  </si>
  <si>
    <t>https://www.genome.jp/entry/R04314</t>
  </si>
  <si>
    <t>2.1.2.1</t>
  </si>
  <si>
    <t>R00945</t>
  </si>
  <si>
    <t>C00143 | C00037 | C00001</t>
  </si>
  <si>
    <t>C00101 | C00065</t>
  </si>
  <si>
    <t>https://www.genome.jp/entry/ec:2.1.2.1</t>
  </si>
  <si>
    <t>https://www.genome.jp/entry/R00945/R09099</t>
  </si>
  <si>
    <t>R09099</t>
  </si>
  <si>
    <t>C00065 | C01217</t>
  </si>
  <si>
    <t>C04377 | C00037 | C00001</t>
  </si>
  <si>
    <t>2.1.2.2</t>
  </si>
  <si>
    <t>R04325</t>
  </si>
  <si>
    <t>C00234 | C03838</t>
  </si>
  <si>
    <t>C00101 | C04376</t>
  </si>
  <si>
    <t>https://www.genome.jp/entry/ec:2.1.2.2</t>
  </si>
  <si>
    <t>https://www.genome.jp/entry/R04325/R04326</t>
  </si>
  <si>
    <t>R04326</t>
  </si>
  <si>
    <t>C03838 | C00445 | C00001</t>
  </si>
  <si>
    <t>C04376 | C00101</t>
  </si>
  <si>
    <t>2.1.2.3</t>
  </si>
  <si>
    <t>R04560</t>
  </si>
  <si>
    <t>C00234 | C04677</t>
  </si>
  <si>
    <t>C00101 | C04734</t>
  </si>
  <si>
    <t>https://www.genome.jp/entry/ec:2.1.2.3</t>
  </si>
  <si>
    <t>https://www.genome.jp/entry/R04560</t>
  </si>
  <si>
    <t>2.1.2.9</t>
  </si>
  <si>
    <t>R03940</t>
  </si>
  <si>
    <t>C02430 | C00234</t>
  </si>
  <si>
    <t>C00101 | C03294</t>
  </si>
  <si>
    <t>https://www.genome.jp/entry/ec:2.1.2.9</t>
  </si>
  <si>
    <t>https://www.genome.jp/entry/R03940</t>
  </si>
  <si>
    <t>2.1.3.15</t>
  </si>
  <si>
    <t>R04386</t>
  </si>
  <si>
    <t>C00024 | C04419</t>
  </si>
  <si>
    <t>C00083 | C06250</t>
  </si>
  <si>
    <t>https://www.genome.jp/entry/ec:2.1.3.15</t>
  </si>
  <si>
    <t>https://www.genome.jp/entry/R04386</t>
  </si>
  <si>
    <t>2.1.3.2</t>
  </si>
  <si>
    <t>R01397</t>
  </si>
  <si>
    <t>C00169 | C00049</t>
  </si>
  <si>
    <t>C00009 | C00438</t>
  </si>
  <si>
    <t>https://www.genome.jp/entry/ec:2.1.3.2</t>
  </si>
  <si>
    <t>https://www.genome.jp/entry/R01397</t>
  </si>
  <si>
    <t>2.1.3.3</t>
  </si>
  <si>
    <t>R01398</t>
  </si>
  <si>
    <t>C00169 | C00077</t>
  </si>
  <si>
    <t>C00009 | C00327</t>
  </si>
  <si>
    <t>https://www.genome.jp/entry/ec:2.1.3.3</t>
  </si>
  <si>
    <t>https://www.genome.jp/entry/R01398</t>
  </si>
  <si>
    <t>2.2.1.1</t>
  </si>
  <si>
    <t>R01641</t>
  </si>
  <si>
    <t>C05382 | C00118</t>
  </si>
  <si>
    <t>C00117 | C00231</t>
  </si>
  <si>
    <t>https://www.genome.jp/entry/ec:2.2.1.1</t>
  </si>
  <si>
    <t>https://www.genome.jp/entry/R01641/R01067/R01830/R06590/R06861/R06863</t>
  </si>
  <si>
    <t>R01067</t>
  </si>
  <si>
    <t>C00085 | C00118</t>
  </si>
  <si>
    <t>C00279 | C00231</t>
  </si>
  <si>
    <t>R01830</t>
  </si>
  <si>
    <t>C05345 | C00118</t>
  </si>
  <si>
    <t>R06590</t>
  </si>
  <si>
    <t>C12214 | C00117</t>
  </si>
  <si>
    <t>C12215 | C05382</t>
  </si>
  <si>
    <t>R06861</t>
  </si>
  <si>
    <t>C00231 | C00068</t>
  </si>
  <si>
    <t>C13378 | C00118</t>
  </si>
  <si>
    <t>R06863</t>
  </si>
  <si>
    <t>C05382 | C00068</t>
  </si>
  <si>
    <t>C13378 | C00117</t>
  </si>
  <si>
    <t>2.2.1.6</t>
  </si>
  <si>
    <t>R00006</t>
  </si>
  <si>
    <t>C00900 | C00011 </t>
  </si>
  <si>
    <t>C00022</t>
  </si>
  <si>
    <t>https://www.genome.jp/entry/ec:2.2.1.6</t>
  </si>
  <si>
    <t>https://www.genome.jp/entry/R00006/R00226/R00014/R03050/R04672/R04673/R08648</t>
  </si>
  <si>
    <t>R00226</t>
  </si>
  <si>
    <t>C06010 | C00011</t>
  </si>
  <si>
    <t>R00014</t>
  </si>
  <si>
    <t>C00022 | C00068</t>
  </si>
  <si>
    <t>C05125 | C00011</t>
  </si>
  <si>
    <t>R03050</t>
  </si>
  <si>
    <t>C00900 | C00068</t>
  </si>
  <si>
    <t>C05125 | C00022</t>
  </si>
  <si>
    <t>R04672</t>
  </si>
  <si>
    <t>C06010 | C00068</t>
  </si>
  <si>
    <t>R04673</t>
  </si>
  <si>
    <t>C00109 | C05125</t>
  </si>
  <si>
    <t>C06006 | C00068</t>
  </si>
  <si>
    <t>R08648</t>
  </si>
  <si>
    <t>C00022 | C00109</t>
  </si>
  <si>
    <t>C06006 | C00011</t>
  </si>
  <si>
    <t>2.2.1.7</t>
  </si>
  <si>
    <t>R05636</t>
  </si>
  <si>
    <t>C00022 | C00118</t>
  </si>
  <si>
    <t>C11437 | C00011</t>
  </si>
  <si>
    <t>https://www.genome.jp/entry/ec:2.2.1.7</t>
  </si>
  <si>
    <t>https://www.genome.jp/entry/R05636</t>
  </si>
  <si>
    <t>2.3.1-</t>
  </si>
  <si>
    <t>2.3.1.-</t>
  </si>
  <si>
    <t>2.3.1.1</t>
  </si>
  <si>
    <t>R00259</t>
  </si>
  <si>
    <t>C00024 | C00025</t>
  </si>
  <si>
    <t>C00010 | C00624</t>
  </si>
  <si>
    <t>https://www.genome.jp/entry/ec:2.3.1.1</t>
  </si>
  <si>
    <t>https://www.genome.jp/entry/R00259</t>
  </si>
  <si>
    <t>2.3.1.15</t>
  </si>
  <si>
    <t>R00851</t>
  </si>
  <si>
    <t>C00093 | C00040</t>
  </si>
  <si>
    <t>C00681 | C00010</t>
  </si>
  <si>
    <t>https://www.genome.jp/entry/ec:2.3.1.15</t>
  </si>
  <si>
    <t>https://www.genome.jp/entry/R00851/R02617/R09380</t>
  </si>
  <si>
    <t>R02617</t>
  </si>
  <si>
    <t>C00605 | C00093</t>
  </si>
  <si>
    <t>C00010 | C00681</t>
  </si>
  <si>
    <t>R09380</t>
  </si>
  <si>
    <t>C00173 | C00093</t>
  </si>
  <si>
    <t>C00681 | C00229</t>
  </si>
  <si>
    <t>2.3.1.157</t>
  </si>
  <si>
    <t>R05332</t>
  </si>
  <si>
    <t xml:space="preserve">
C00024 | C06156</t>
  </si>
  <si>
    <t>C00010 | C04501</t>
  </si>
  <si>
    <t>https://www.genome.jp/entry/ec:2.3.1.157</t>
  </si>
  <si>
    <t>https://www.genome.jp/entry/R05332</t>
  </si>
  <si>
    <t>2.3.1.179</t>
  </si>
  <si>
    <t>R02768</t>
  </si>
  <si>
    <t>C00173 | C01209</t>
  </si>
  <si>
    <t>C00685 | C00011 | C00229</t>
  </si>
  <si>
    <t>https://www.genome.jp/entry/ec:2.3.1.179</t>
  </si>
  <si>
    <t>https://www.genome.jp/entry/R02768/R04355/R04726/R04952/R04957/R04960/R04963/R04968/R07762/R10115/R10119</t>
  </si>
  <si>
    <t>R04355</t>
  </si>
  <si>
    <t>C03939 | C01209</t>
  </si>
  <si>
    <t>C05744 | C00011 | C00229</t>
  </si>
  <si>
    <t>R04726</t>
  </si>
  <si>
    <t>C05223 | C01209</t>
  </si>
  <si>
    <t>C05759 | C00011 | C00229</t>
  </si>
  <si>
    <t>R04952</t>
  </si>
  <si>
    <t>C05745 | C01209</t>
  </si>
  <si>
    <t>C05746 | C00011 | C00229</t>
  </si>
  <si>
    <t>R04957</t>
  </si>
  <si>
    <t>C05749 | C01209</t>
  </si>
  <si>
    <t>C05750 | C00011 | C00229</t>
  </si>
  <si>
    <t>R04960</t>
  </si>
  <si>
    <t>C05752 | C01209</t>
  </si>
  <si>
    <t>C05753 | C00011 | C00229</t>
  </si>
  <si>
    <t>R04963</t>
  </si>
  <si>
    <t>C05755 | C01209</t>
  </si>
  <si>
    <t>C05756 | C00011 | C00229</t>
  </si>
  <si>
    <t>R04968</t>
  </si>
  <si>
    <t>C05761 | C01209</t>
  </si>
  <si>
    <t>C05762 | C00011 | C00229</t>
  </si>
  <si>
    <t>R07762</t>
  </si>
  <si>
    <t>C05764 | C01209</t>
  </si>
  <si>
    <t>C16219 | C00229 | C00011</t>
  </si>
  <si>
    <t>R10115</t>
  </si>
  <si>
    <t>C19673 | C01209</t>
  </si>
  <si>
    <t>C20372 | C00011 | C00229</t>
  </si>
  <si>
    <t>R10119</t>
  </si>
  <si>
    <t>C20375 | C01209</t>
  </si>
  <si>
    <t>C20376 | C00011 | C00229</t>
  </si>
  <si>
    <t>2.3.1.180</t>
  </si>
  <si>
    <t>R10707</t>
  </si>
  <si>
    <t>C00024 | C01209</t>
  </si>
  <si>
    <t>C05744 | C00010 | C00011</t>
  </si>
  <si>
    <t>https://www.genome.jp/entry/ec:2.3.1.180</t>
  </si>
  <si>
    <t>https://www.genome.jp/entry/R10707</t>
  </si>
  <si>
    <t>2.3.1.234</t>
  </si>
  <si>
    <t>R10648</t>
  </si>
  <si>
    <t>C20641 | C17324</t>
  </si>
  <si>
    <t>C00020 | C20751</t>
  </si>
  <si>
    <t>https://www.genome.jp/entry/ec:2.3.1.234</t>
  </si>
  <si>
    <t>https://www.genome.jp/entry/R10648</t>
  </si>
  <si>
    <t>2.3.1.266</t>
  </si>
  <si>
    <t>R04316</t>
  </si>
  <si>
    <t>C00024 | C03803</t>
  </si>
  <si>
    <t>C00010 | C04341</t>
  </si>
  <si>
    <t>https://www.genome.jp/entry/ec:2.3.1.266</t>
  </si>
  <si>
    <t>https://www.genome.jp/entry/R04316</t>
  </si>
  <si>
    <t>2.3.1.274</t>
  </si>
  <si>
    <t>R12240</t>
  </si>
  <si>
    <t>C00173 | C00009</t>
  </si>
  <si>
    <t>C02133 | C00229</t>
  </si>
  <si>
    <t>https://www.genome.jp/entry/ec:2.3.1.274</t>
  </si>
  <si>
    <t>https://www.genome.jp/entry/R12240</t>
  </si>
  <si>
    <t>2.3.1.286</t>
  </si>
  <si>
    <t>R10634</t>
  </si>
  <si>
    <t>C00003 | C20743 | C00001</t>
  </si>
  <si>
    <t>C00153 | C02188 | C20658 | C00080</t>
  </si>
  <si>
    <t>https://www.genome.jp/entry/ec:2.3.1.286</t>
  </si>
  <si>
    <t>https://www.genome.jp/entry/R10634/R10633</t>
  </si>
  <si>
    <t>R10633</t>
  </si>
  <si>
    <t>C00003 | C01997 | C00001</t>
  </si>
  <si>
    <t>C00153 | C02415 | C20658 | C00080</t>
  </si>
  <si>
    <t>2.3.1.35</t>
  </si>
  <si>
    <t>R02282</t>
  </si>
  <si>
    <t>C00437 | C00025</t>
  </si>
  <si>
    <t>C00077 | C00624</t>
  </si>
  <si>
    <t>https://www.genome.jp/entry/ec:2.3.1.35</t>
  </si>
  <si>
    <t>https://www.genome.jp/entry/R02282</t>
  </si>
  <si>
    <t>2.3.1.39</t>
  </si>
  <si>
    <t>R01626</t>
  </si>
  <si>
    <t>C00083 | C00229</t>
  </si>
  <si>
    <t>C00010 | C01209</t>
  </si>
  <si>
    <t>https://www.genome.jp/entry/ec:2.3.1.39</t>
  </si>
  <si>
    <t>https://www.genome.jp/entry/R01626</t>
  </si>
  <si>
    <t>6.3.2.5</t>
  </si>
  <si>
    <t>R04231</t>
  </si>
  <si>
    <t>C00063 | C03492 | C00097</t>
  </si>
  <si>
    <t>C00055 | C00013 | C04352</t>
  </si>
  <si>
    <t>https://www.genome.jp/entry/ec:6.3.2.5</t>
  </si>
  <si>
    <t>https://www.genome.jp/entry/R04231</t>
  </si>
  <si>
    <t>2.3.1.46</t>
  </si>
  <si>
    <t>R01777</t>
  </si>
  <si>
    <t>C00091 | C00263</t>
  </si>
  <si>
    <t>C00010 | C01118</t>
  </si>
  <si>
    <t>https://www.genome.jp/entry/ec:2.3.1.46</t>
  </si>
  <si>
    <t>https://www.genome.jp/entry/R01777</t>
  </si>
  <si>
    <t>2.3.1.8</t>
  </si>
  <si>
    <t>R00230</t>
  </si>
  <si>
    <t>C00024 | C00009</t>
  </si>
  <si>
    <t>C00010 | C00227</t>
  </si>
  <si>
    <t>https://www.genome.jp/entry/ec:2.3.1.8</t>
  </si>
  <si>
    <t>https://www.genome.jp/entry/R00230/R00921</t>
  </si>
  <si>
    <t>R00921</t>
  </si>
  <si>
    <t>C00100 | C00009</t>
  </si>
  <si>
    <t>C02876 | C00010</t>
  </si>
  <si>
    <t>WP_003683238.1</t>
  </si>
  <si>
    <t>P8770_RS02860</t>
  </si>
  <si>
    <t>2.3.1.89</t>
  </si>
  <si>
    <t>R04364</t>
  </si>
  <si>
    <t>C03972 | C00024 | C00001</t>
  </si>
  <si>
    <t>C05539 | C00010</t>
  </si>
  <si>
    <t>https://www.genome.jp/entry/ec:2.3.1.89</t>
  </si>
  <si>
    <t>https://www.genome.jp/entry/R04364</t>
  </si>
  <si>
    <t>2.3.1.9</t>
  </si>
  <si>
    <t>R00238</t>
  </si>
  <si>
    <t>C00024</t>
  </si>
  <si>
    <t>C00010 | C00332</t>
  </si>
  <si>
    <t>https://www.genome.jp/entry/ec:2.3.1.9</t>
  </si>
  <si>
    <t>https://www.genome.jp/entry/R00238/R00927/R01177</t>
  </si>
  <si>
    <t>R00927</t>
  </si>
  <si>
    <t>C00100 | C00024</t>
  </si>
  <si>
    <t>C00010 | C03344</t>
  </si>
  <si>
    <t>R01177</t>
  </si>
  <si>
    <t>C00024 | C00136</t>
  </si>
  <si>
    <t>C00010 | C05269</t>
  </si>
  <si>
    <t>2.3.3.10</t>
  </si>
  <si>
    <t>R01978</t>
  </si>
  <si>
    <t>C00356 | C00010</t>
  </si>
  <si>
    <t>C00024 | C00001 | C00332</t>
  </si>
  <si>
    <t>https://www.genome.jp/entry/ec:2.3.3.10</t>
  </si>
  <si>
    <t>https://www.genome.jp/entry/R01978</t>
  </si>
  <si>
    <t>2.4.-.-</t>
  </si>
  <si>
    <t>2.4.1.129</t>
  </si>
  <si>
    <t>2.4.1.227</t>
  </si>
  <si>
    <t>R05662</t>
  </si>
  <si>
    <t>C04851 | C00043</t>
  </si>
  <si>
    <t>C05893 | C00015</t>
  </si>
  <si>
    <t>https://www.genome.jp/entry/ec:2.4.1.227</t>
  </si>
  <si>
    <t>https://www.genome.jp/entry/R05662/R06173/R05032/R06172/R06174</t>
  </si>
  <si>
    <t>R06173(G)</t>
  </si>
  <si>
    <t>G10552 | G10610 </t>
  </si>
  <si>
    <t>G10553 | G10619</t>
  </si>
  <si>
    <t>R05032</t>
  </si>
  <si>
    <t>C05897 | C00043</t>
  </si>
  <si>
    <t>C05898 | C00015</t>
  </si>
  <si>
    <t>R06172</t>
  </si>
  <si>
    <t>G10551 | G10610</t>
  </si>
  <si>
    <t>G10550 | G10619</t>
  </si>
  <si>
    <t>R06174(G)</t>
  </si>
  <si>
    <t>G10556 | G10610</t>
  </si>
  <si>
    <t>G10555 | G10619</t>
  </si>
  <si>
    <t>2.4.2.10</t>
  </si>
  <si>
    <t>R01870</t>
  </si>
  <si>
    <t>C01103 | C00013</t>
  </si>
  <si>
    <t>C00295 | C00119</t>
  </si>
  <si>
    <t>https://www.genome.jp/entry/ec:2.4.2.10</t>
  </si>
  <si>
    <t>https://www.genome.jp/entry/R01870/R08231</t>
  </si>
  <si>
    <t>R08231</t>
  </si>
  <si>
    <t>C07649 | C00119</t>
  </si>
  <si>
    <t>C16634 | C00013</t>
  </si>
  <si>
    <t>2.4.2.14</t>
  </si>
  <si>
    <t>R01072</t>
  </si>
  <si>
    <t>C03090 | C00013 | C00025</t>
  </si>
  <si>
    <t>C00064 | C00119 | C00001</t>
  </si>
  <si>
    <t>https://www.genome.jp/entry/ec:2.4.2.14</t>
  </si>
  <si>
    <t>https://www.genome.jp/entry/R01072</t>
  </si>
  <si>
    <t>2.4.2.17</t>
  </si>
  <si>
    <t>R01071</t>
  </si>
  <si>
    <t>C02739 | C00013</t>
  </si>
  <si>
    <t>C00002 | C00119</t>
  </si>
  <si>
    <t>https://www.genome.jp/entry/ec:2.4.2.17</t>
  </si>
  <si>
    <t>https://www.genome.jp/entry/R01071</t>
  </si>
  <si>
    <t>2.4.2.22</t>
  </si>
  <si>
    <t>R02142</t>
  </si>
  <si>
    <t>C00655 | C00013</t>
  </si>
  <si>
    <t>C00385 | C00119</t>
  </si>
  <si>
    <t>https://www.genome.jp/entry/ec:2.4.2.22</t>
  </si>
  <si>
    <t>https://www.genome.jp/entry/R02142/R01229</t>
  </si>
  <si>
    <t>R01229</t>
  </si>
  <si>
    <t>C00144 | C00013</t>
  </si>
  <si>
    <t>C00242 | C00119</t>
  </si>
  <si>
    <t>2.4.2.7</t>
  </si>
  <si>
    <t>R00190</t>
  </si>
  <si>
    <t>C00020 | C00013</t>
  </si>
  <si>
    <t>C00147 | C00119</t>
  </si>
  <si>
    <t>https://www.genome.jp/entry/ec:2.4.2.7</t>
  </si>
  <si>
    <t>https://www.genome.jp/entry/R00190/R04378</t>
  </si>
  <si>
    <t>R04378</t>
  </si>
  <si>
    <t>C04677 | C00013</t>
  </si>
  <si>
    <t>C04051 | C00119</t>
  </si>
  <si>
    <t>2.4.2.8</t>
  </si>
  <si>
    <t>R01132</t>
  </si>
  <si>
    <t>C00130 | C00013</t>
  </si>
  <si>
    <t>C00262 | C00119</t>
  </si>
  <si>
    <t>https://www.genome.jp/entry/ec:2.4.2.8</t>
  </si>
  <si>
    <t>https://www.genome.jp/entry/R01132/R01229/R02142/R08237/R08238/R08245</t>
  </si>
  <si>
    <t>R08237</t>
  </si>
  <si>
    <t>C02380 | C00119</t>
  </si>
  <si>
    <t>C04646 | C00013</t>
  </si>
  <si>
    <t>R08238</t>
  </si>
  <si>
    <t>C16614 | C00119</t>
  </si>
  <si>
    <t>C16615 | C00013</t>
  </si>
  <si>
    <t>R08245</t>
  </si>
  <si>
    <t>C07648 | C00119</t>
  </si>
  <si>
    <t>C16619 | C00013</t>
  </si>
  <si>
    <t>2.4.2.9</t>
  </si>
  <si>
    <t>R00966</t>
  </si>
  <si>
    <t>C00105 | C00013</t>
  </si>
  <si>
    <t>C00106 | C00119</t>
  </si>
  <si>
    <t>https://www.genome.jp/entry/ec:2.4.2.9</t>
  </si>
  <si>
    <t>https://www.genome.jp/entry/R00966</t>
  </si>
  <si>
    <t>2.5.1.145</t>
  </si>
  <si>
    <t>2.5.1.15</t>
  </si>
  <si>
    <t>R03067</t>
  </si>
  <si>
    <t>C04807 | C00568</t>
  </si>
  <si>
    <t>C00013 | C00921</t>
  </si>
  <si>
    <t>https://www.genome.jp/entry/ec:2.5.1.15</t>
  </si>
  <si>
    <t>https://www.genome.jp/entry/R03067/R03066</t>
  </si>
  <si>
    <t>R03066</t>
  </si>
  <si>
    <t>C01300 | C00568</t>
  </si>
  <si>
    <t>C00921 | C00001</t>
  </si>
  <si>
    <t>2.5.1.19</t>
  </si>
  <si>
    <t>R03460</t>
  </si>
  <si>
    <t>C00074 | C03175</t>
  </si>
  <si>
    <t>C00009 | C01269</t>
  </si>
  <si>
    <t>https://www.genome.jp/entry/ec:2.5.1.19</t>
  </si>
  <si>
    <t>https://www.genome.jp/entry/R03460</t>
  </si>
  <si>
    <t>2.5.1.3</t>
  </si>
  <si>
    <t>R03223</t>
  </si>
  <si>
    <t>C04752 | C04327</t>
  </si>
  <si>
    <t>C00013 | C01081</t>
  </si>
  <si>
    <t>https://www.genome.jp/entry/ec:2.5.1.3</t>
  </si>
  <si>
    <t>https://www.genome.jp/entry/R03223/R10712/R11312</t>
  </si>
  <si>
    <t>R10712</t>
  </si>
  <si>
    <t>C04752 | C20247</t>
  </si>
  <si>
    <t>C01081 | C00013 | C00011</t>
  </si>
  <si>
    <t>R11312</t>
  </si>
  <si>
    <t>C04752 | C20246</t>
  </si>
  <si>
    <t>C00013 | C01081 | C00011</t>
  </si>
  <si>
    <t>2.5.1.47</t>
  </si>
  <si>
    <t>R00897</t>
  </si>
  <si>
    <t>C00979 | C00283</t>
  </si>
  <si>
    <t>C00097 | C00033</t>
  </si>
  <si>
    <t>https://www.genome.jp/entry/ec:2.5.1.47</t>
  </si>
  <si>
    <t>https://www.genome.jp/entry/R00897/R03601/R04859/R07274</t>
  </si>
  <si>
    <t>R03601</t>
  </si>
  <si>
    <t>C00979 | C01528</t>
  </si>
  <si>
    <t>C05688 | C00033</t>
  </si>
  <si>
    <t>R04859</t>
  </si>
  <si>
    <t>C00979 | C00320 | C00342 | C00080</t>
  </si>
  <si>
    <t>C00097 | C00094 | C00343 | C00033</t>
  </si>
  <si>
    <t>R07274</t>
  </si>
  <si>
    <t>C01005 | C00283</t>
  </si>
  <si>
    <t> C00097 | C00009</t>
  </si>
  <si>
    <t>2.5.1.6</t>
  </si>
  <si>
    <t>R00177</t>
  </si>
  <si>
    <t>C00009 | C00013 | C00019</t>
  </si>
  <si>
    <t>C00002 | C00073 | C00001</t>
  </si>
  <si>
    <t>https://www.genome.jp/entry/ec:2.5.1.6</t>
  </si>
  <si>
    <t>https://www.genome.jp/entry/R00177/R04771</t>
  </si>
  <si>
    <t>R04771</t>
  </si>
  <si>
    <t>C00002 | C05335 | C00001</t>
  </si>
  <si>
    <t>C00009 | C00013 | C05691</t>
  </si>
  <si>
    <t>2.5.1.75</t>
  </si>
  <si>
    <t>R01122</t>
  </si>
  <si>
    <t>C00235 | C17324</t>
  </si>
  <si>
    <t>C00013 | C04432</t>
  </si>
  <si>
    <t>https://www.genome.jp/entry/ec:2.5.1.75</t>
  </si>
  <si>
    <t>https://www.genome.jp/entry/R01122</t>
  </si>
  <si>
    <t>WP_021349417.1</t>
  </si>
  <si>
    <t>P8770_RS03310</t>
  </si>
  <si>
    <t>2.5.1.78</t>
  </si>
  <si>
    <t>R04457</t>
  </si>
  <si>
    <t>C04732 | C15556</t>
  </si>
  <si>
    <t>C04332 | 2 C00001 | C00009</t>
  </si>
  <si>
    <t>https://www.genome.jp/entry/ec:2.5.1.78</t>
  </si>
  <si>
    <t>https://www.genome.jp/entry/R04457</t>
  </si>
  <si>
    <t>2.5.1.9</t>
  </si>
  <si>
    <t>R00066</t>
  </si>
  <si>
    <t>C04332</t>
  </si>
  <si>
    <t>C00255 | C04732</t>
  </si>
  <si>
    <t>https://www.genome.jp/entry/ec:2.5.1.9</t>
  </si>
  <si>
    <t>https://www.genome.jp/entry/R00066</t>
  </si>
  <si>
    <t>2.6.1.-</t>
  </si>
  <si>
    <t>2.6.1.11</t>
  </si>
  <si>
    <t>R02283</t>
  </si>
  <si>
    <t>C00437 | C00026</t>
  </si>
  <si>
    <t>C01250 | C00025</t>
  </si>
  <si>
    <t>https://www.genome.jp/entry/ec:2.6.1.11</t>
  </si>
  <si>
    <t>https://www.genome.jp/entry/R02283</t>
  </si>
  <si>
    <t>2.6.1.16</t>
  </si>
  <si>
    <t>R00768</t>
  </si>
  <si>
    <t>C00064 | C00085</t>
  </si>
  <si>
    <t>C00025 | C00352</t>
  </si>
  <si>
    <t>https://www.genome.jp/entry/ec:2.6.1.16</t>
  </si>
  <si>
    <t>https://www.genome.jp/entry/R00768</t>
  </si>
  <si>
    <t>2.6.1.42</t>
  </si>
  <si>
    <t>R01090</t>
  </si>
  <si>
    <t>C00123 | C00026</t>
  </si>
  <si>
    <t>C00233 | C00025</t>
  </si>
  <si>
    <t>https://www.genome.jp/entry/ec:2.6.1.42</t>
  </si>
  <si>
    <t>https://www.genome.jp/entry/R01090/R01214/R02199/R10991</t>
  </si>
  <si>
    <t>R01214</t>
  </si>
  <si>
    <t>C00183 | C00026</t>
  </si>
  <si>
    <t>C00141 | C00025</t>
  </si>
  <si>
    <t>R02199</t>
  </si>
  <si>
    <t>C00407 | C00026</t>
  </si>
  <si>
    <t>C00671 | C00025</t>
  </si>
  <si>
    <t>R10991</t>
  </si>
  <si>
    <t>C02356 | C00026</t>
  </si>
  <si>
    <t>C00109 | C00025</t>
  </si>
  <si>
    <t>2.6.1.52</t>
  </si>
  <si>
    <t>R04173</t>
  </si>
  <si>
    <t>C01005 | C00026</t>
  </si>
  <si>
    <t>C03232 | C00025</t>
  </si>
  <si>
    <t>https://www.genome.jp/entry/ec:2.6.1.52</t>
  </si>
  <si>
    <t>https://www.genome.jp/entry/R04173/R05085</t>
  </si>
  <si>
    <t>R05085</t>
  </si>
  <si>
    <t>C06055 | C00026</t>
  </si>
  <si>
    <t>C06054 | C00025</t>
  </si>
  <si>
    <t>2.6.1.9</t>
  </si>
  <si>
    <t>R03243</t>
  </si>
  <si>
    <t>C01100 | C00026</t>
  </si>
  <si>
    <t>C01267 | C00025</t>
  </si>
  <si>
    <t>https://www.genome.jp/entry/ec:2.6.1.9</t>
  </si>
  <si>
    <t>https://www.genome.jp/entry/R03243/R00694/R00734</t>
  </si>
  <si>
    <t>R00694</t>
  </si>
  <si>
    <t>C00079 | C00026</t>
  </si>
  <si>
    <t>C00166 | C00025</t>
  </si>
  <si>
    <t>R00734</t>
  </si>
  <si>
    <t>C00082 | C00026</t>
  </si>
  <si>
    <t>C01179 | C00025</t>
  </si>
  <si>
    <t>2.7.1.-</t>
  </si>
  <si>
    <t>2.7.1.107</t>
  </si>
  <si>
    <t>R02240</t>
  </si>
  <si>
    <t>C00002 | C00641</t>
  </si>
  <si>
    <t>C00008 | C00416</t>
  </si>
  <si>
    <t>https://www.genome.jp/entry/ec:2.7.1.107</t>
  </si>
  <si>
    <t>https://www.genome.jp/entry/R02240</t>
  </si>
  <si>
    <t>2.7.1.12</t>
  </si>
  <si>
    <t>R01737</t>
  </si>
  <si>
    <t>C00002 | C00257</t>
  </si>
  <si>
    <t>C00008 | C00345</t>
  </si>
  <si>
    <t>https://www.genome.jp/entry/ec:2.7.1.12</t>
  </si>
  <si>
    <t>https://www.genome.jp/entry/R01737</t>
  </si>
  <si>
    <t>2.7.1.148</t>
  </si>
  <si>
    <t>R05634</t>
  </si>
  <si>
    <t>C11435 | C00002</t>
  </si>
  <si>
    <t>C11436 | C00008</t>
  </si>
  <si>
    <t>https://www.genome.jp/entry/ec:2.7.1.148</t>
  </si>
  <si>
    <t>https://www.genome.jp/entry/R05634</t>
  </si>
  <si>
    <t>2.7.1.15</t>
  </si>
  <si>
    <t>R01051</t>
  </si>
  <si>
    <t>C00002 | C00121</t>
  </si>
  <si>
    <t>C00008 | C00117</t>
  </si>
  <si>
    <t>https://www.genome.jp/entry/ec:2.7.1.15</t>
  </si>
  <si>
    <t>https://www.genome.jp/entry/R01051/R02750</t>
  </si>
  <si>
    <t>R02750</t>
  </si>
  <si>
    <t>C00673 | C00008</t>
  </si>
  <si>
    <t>2.7.1.2</t>
  </si>
  <si>
    <t>R00299</t>
  </si>
  <si>
    <t>C00002 | C00031</t>
  </si>
  <si>
    <t>C00008 | C00092</t>
  </si>
  <si>
    <t>https://www.genome.jp/entry/ec:2.7.1.2</t>
  </si>
  <si>
    <t>https://www.genome.jp/entry/R00299/R01600/R01786</t>
  </si>
  <si>
    <t>R01600</t>
  </si>
  <si>
    <t>C00002 | C00221</t>
  </si>
  <si>
    <t>C00008 | C01172</t>
  </si>
  <si>
    <t>R01786</t>
  </si>
  <si>
    <t>C00002 | C00267</t>
  </si>
  <si>
    <t>C00008 | C00668</t>
  </si>
  <si>
    <t>2.7.1.21</t>
  </si>
  <si>
    <t>R01567</t>
  </si>
  <si>
    <t>C00002 | C00214</t>
  </si>
  <si>
    <t>C00008 | C00364</t>
  </si>
  <si>
    <t>https://www.genome.jp/entry/ec:2.7.1.21</t>
  </si>
  <si>
    <t>https://www.genome.jp/entry/R01567/R02099/R08233</t>
  </si>
  <si>
    <t>R02099</t>
  </si>
  <si>
    <t>C00002 | C00526</t>
  </si>
  <si>
    <t>C00008 | C00365</t>
  </si>
  <si>
    <t>R08233</t>
  </si>
  <si>
    <t>C11736 | C00002</t>
  </si>
  <si>
    <t>C04242 | C00008</t>
  </si>
  <si>
    <t>2.7.1.211</t>
  </si>
  <si>
    <t>R00811</t>
  </si>
  <si>
    <t>C00089 | C04261</t>
  </si>
  <si>
    <t>C16688 | C00615</t>
  </si>
  <si>
    <t>https://www.genome.jp/entry/ec:2.7.1.211</t>
  </si>
  <si>
    <t>https://www.genome.jp/entry/R00811</t>
  </si>
  <si>
    <t>2.7.1.23</t>
  </si>
  <si>
    <t>R00104</t>
  </si>
  <si>
    <t>C00002 | C00003</t>
  </si>
  <si>
    <t>C00008 | C00006</t>
  </si>
  <si>
    <t>https://www.genome.jp/entry/ec:2.7.1.23</t>
  </si>
  <si>
    <t>https://www.genome.jp/entry/R00104</t>
  </si>
  <si>
    <t>2.7.1.24</t>
  </si>
  <si>
    <t>R00130</t>
  </si>
  <si>
    <t>C00002 | C00882</t>
  </si>
  <si>
    <t>C00008 | C00010</t>
  </si>
  <si>
    <t>https://www.genome.jp/entry/ec:2.7.1.24</t>
  </si>
  <si>
    <t>https://www.genome.jp/entry/R00130</t>
  </si>
  <si>
    <t>2.7.1.26</t>
  </si>
  <si>
    <t>R00549</t>
  </si>
  <si>
    <t>C00002 | C00255</t>
  </si>
  <si>
    <t>C00008 | C00061</t>
  </si>
  <si>
    <t>https://www.genome.jp/entry/ec:2.7.1.26</t>
  </si>
  <si>
    <t>https://www.genome.jp/entry/R00549</t>
  </si>
  <si>
    <t>2.7.1.30</t>
  </si>
  <si>
    <t>R00847</t>
  </si>
  <si>
    <t>C00002 | C00116</t>
  </si>
  <si>
    <t>C00008 | C00093</t>
  </si>
  <si>
    <t>https://www.genome.jp/entry/ec:2.7.1.30</t>
  </si>
  <si>
    <t>https://www.genome.jp/entry/R00847</t>
  </si>
  <si>
    <t>2.7.1.31</t>
  </si>
  <si>
    <t>C00002 | C00258</t>
  </si>
  <si>
    <t>C00008 | C00197</t>
  </si>
  <si>
    <t>https://www.genome.jp/entry/ec:2.7.1.31</t>
  </si>
  <si>
    <t>https://www.genome.jp/entry/R01514</t>
  </si>
  <si>
    <t>2.7.1.33</t>
  </si>
  <si>
    <t>R03018</t>
  </si>
  <si>
    <t>C00002 | C00864</t>
  </si>
  <si>
    <t>C00008 | C03492</t>
  </si>
  <si>
    <t>https://www.genome.jp/entry/ec:2.7.1.33</t>
  </si>
  <si>
    <t>https://www.genome.jp/entry/R03018/R02971/R04391</t>
  </si>
  <si>
    <t>R02971</t>
  </si>
  <si>
    <t>C00002 | C00831</t>
  </si>
  <si>
    <t>C00008 | C01134</t>
  </si>
  <si>
    <t>R04391</t>
  </si>
  <si>
    <t>C00002 | C04079</t>
  </si>
  <si>
    <t> C00008 | C04352</t>
  </si>
  <si>
    <t>2.7.1.36</t>
  </si>
  <si>
    <t>R02245</t>
  </si>
  <si>
    <t>C00002 | C00418</t>
  </si>
  <si>
    <t>C00008 | C01107</t>
  </si>
  <si>
    <t>https://www.genome.jp/entry/ec:2.7.1.36</t>
  </si>
  <si>
    <t>https://www.genome.jp/entry/R02245</t>
  </si>
  <si>
    <t>2.7.1.39</t>
  </si>
  <si>
    <t>R01771</t>
  </si>
  <si>
    <t>C00002 | C00263</t>
  </si>
  <si>
    <t>C00008 | C01102</t>
  </si>
  <si>
    <t>https://www.genome.jp/entry/ec:2.7.1.39</t>
  </si>
  <si>
    <t>https://www.genome.jp/entry/R01771</t>
  </si>
  <si>
    <t>2.7.1.4</t>
  </si>
  <si>
    <t>R00760</t>
  </si>
  <si>
    <t>C00002 | C00095</t>
  </si>
  <si>
    <t>C00008 | C00085</t>
  </si>
  <si>
    <t>https://www.genome.jp/entry/ec:2.7.1.4</t>
  </si>
  <si>
    <t>https://www.genome.jp/entry/R00760/R00867/R03920</t>
  </si>
  <si>
    <t>R00867</t>
  </si>
  <si>
    <t>C00002 | C00095</t>
  </si>
  <si>
    <t>C00008 | C05345</t>
  </si>
  <si>
    <t>R03920</t>
  </si>
  <si>
    <t>C00002 | C02336</t>
  </si>
  <si>
    <t>2.7.1.40</t>
  </si>
  <si>
    <t>R00200</t>
  </si>
  <si>
    <t>C00002 | C00022 </t>
  </si>
  <si>
    <t>C00008 | C00074</t>
  </si>
  <si>
    <t>https://www.genome.jp/entry/ec:2.7.1.40</t>
  </si>
  <si>
    <t>https://www.genome.jp/entry/R00200/R00430/R00572/R00659/R00724/R01138/R01858/R02320</t>
  </si>
  <si>
    <t>R00430</t>
  </si>
  <si>
    <t>C00044 | C00022</t>
  </si>
  <si>
    <t>C00035 | C00074</t>
  </si>
  <si>
    <t>R00572</t>
  </si>
  <si>
    <t>C00063 | C00022</t>
  </si>
  <si>
    <t>C00112 | C00074</t>
  </si>
  <si>
    <t>R00659</t>
  </si>
  <si>
    <t>C00075 | C00022</t>
  </si>
  <si>
    <t>C00015 | C00074</t>
  </si>
  <si>
    <t>R00724</t>
  </si>
  <si>
    <t>C00081 | C00022</t>
  </si>
  <si>
    <t>C00104 | C00074</t>
  </si>
  <si>
    <t>R01138</t>
  </si>
  <si>
    <t>C00131 | C00022</t>
  </si>
  <si>
    <t>C00206 | C00074</t>
  </si>
  <si>
    <t>R01858</t>
  </si>
  <si>
    <t>C00286 | C00022</t>
  </si>
  <si>
    <t>C00361 | C00074</t>
  </si>
  <si>
    <t>R02320</t>
  </si>
  <si>
    <t>C00201 | C00022</t>
  </si>
  <si>
    <t>C00454 | C00074</t>
  </si>
  <si>
    <t>2.7.1.48</t>
  </si>
  <si>
    <t>R00513</t>
  </si>
  <si>
    <t>C00002 | C00475 </t>
  </si>
  <si>
    <t>C00008 | C00055</t>
  </si>
  <si>
    <t>https://www.genome.jp/entry/ec:2.7.1.48</t>
  </si>
  <si>
    <t>https://www.genome.jp/entry/R00513/R00964/R00517/R00968/R08232</t>
  </si>
  <si>
    <t>R00964</t>
  </si>
  <si>
    <t>C00002 | C00299</t>
  </si>
  <si>
    <t>C00008 | C00105</t>
  </si>
  <si>
    <t>R00517</t>
  </si>
  <si>
    <t>C00044 | C00475</t>
  </si>
  <si>
    <t>C00035 | C00055</t>
  </si>
  <si>
    <t>R00968</t>
  </si>
  <si>
    <t>C00044 | C00299</t>
  </si>
  <si>
    <t>C00035 | C00105</t>
  </si>
  <si>
    <t>R08232</t>
  </si>
  <si>
    <t>C16633 | C00002</t>
  </si>
  <si>
    <t>C16634 | C00008</t>
  </si>
  <si>
    <t>2.7.1.49</t>
  </si>
  <si>
    <t>R03471</t>
  </si>
  <si>
    <t>C00002 | C01279</t>
  </si>
  <si>
    <t>C00008 | C04556</t>
  </si>
  <si>
    <t>https://www.genome.jp/entry/ec:2.7.1.49</t>
  </si>
  <si>
    <t>https://www.genome.jp/entry/R03471</t>
  </si>
  <si>
    <t>2.7.1.50</t>
  </si>
  <si>
    <t>R04448</t>
  </si>
  <si>
    <t>C00002 | C04294</t>
  </si>
  <si>
    <t>C00008 | C04327</t>
  </si>
  <si>
    <t>https://www.genome.jp/entry/ec:2.7.1.50</t>
  </si>
  <si>
    <t>https://www.genome.jp/entry/R04448</t>
  </si>
  <si>
    <t>2.7.1.6</t>
  </si>
  <si>
    <t>R01092</t>
  </si>
  <si>
    <t>C00002 | C00984</t>
  </si>
  <si>
    <t>C00008 | C00446</t>
  </si>
  <si>
    <t>https://www.genome.jp/entry/ec:2.7.1.6</t>
  </si>
  <si>
    <t>https://www.genome.jp/entry/R01092</t>
  </si>
  <si>
    <t>2.7.1.71</t>
  </si>
  <si>
    <t>R02412</t>
  </si>
  <si>
    <t>C00002 | C00493</t>
  </si>
  <si>
    <t>C00008 | C03175</t>
  </si>
  <si>
    <t>https://www.genome.jp/entry/ec:2.7.1.71</t>
  </si>
  <si>
    <t>https://www.genome.jp/entry/R02412</t>
  </si>
  <si>
    <t>2.7.10.2</t>
  </si>
  <si>
    <t>R02584</t>
  </si>
  <si>
    <t>C00002 | C00585</t>
  </si>
  <si>
    <t>C00008 | C01167</t>
  </si>
  <si>
    <t>https://www.genome.jp/entry/ec:2.7.10.2</t>
  </si>
  <si>
    <t>https://www.genome.jp/entry/R02584</t>
  </si>
  <si>
    <t>2.7.13.3</t>
  </si>
  <si>
    <t>https://www.genome.jp/entry/ec:2.7.13.3</t>
  </si>
  <si>
    <t>2.7.2.1</t>
  </si>
  <si>
    <t>R00315</t>
  </si>
  <si>
    <t>C00002 | C00033</t>
  </si>
  <si>
    <t>C00008 | C00227</t>
  </si>
  <si>
    <t>https://www.genome.jp/entry/ec:2.7.2.1</t>
  </si>
  <si>
    <t>https://www.genome.jp/entry/R00315/R01353</t>
  </si>
  <si>
    <t>R01353</t>
  </si>
  <si>
    <t>C00002 | C00163</t>
  </si>
  <si>
    <t>C00008 | C02876</t>
  </si>
  <si>
    <t>2.7.2.11</t>
  </si>
  <si>
    <t>R00239</t>
  </si>
  <si>
    <t>C00002 | C00025</t>
  </si>
  <si>
    <t>C00008 | C03287</t>
  </si>
  <si>
    <t>https://www.genome.jp/entry/ec:2.7.2.11</t>
  </si>
  <si>
    <t>https://www.genome.jp/entry/R00239</t>
  </si>
  <si>
    <t>2.7.2.2</t>
  </si>
  <si>
    <t>R00150</t>
  </si>
  <si>
    <t>C00002 | C00014 | C00288</t>
  </si>
  <si>
    <t>C00008 | C00169 | C00001</t>
  </si>
  <si>
    <t>https://www.genome.jp/entry/ec:2.7.2.2</t>
  </si>
  <si>
    <t>https://www.genome.jp/entry/R00150/R01395/R12185</t>
  </si>
  <si>
    <t>R01395</t>
  </si>
  <si>
    <t>C00002 | C01563</t>
  </si>
  <si>
    <t>C00008 | C00169</t>
  </si>
  <si>
    <t>R12185</t>
  </si>
  <si>
    <t>C00014 | C00288</t>
  </si>
  <si>
    <t>C01563 | C00001</t>
  </si>
  <si>
    <t>2.7.2.3</t>
  </si>
  <si>
    <t>R01512</t>
  </si>
  <si>
    <t>C00002 | C00197</t>
  </si>
  <si>
    <t>C00008 | C00236</t>
  </si>
  <si>
    <t>https://www.genome.jp/entry/ec:2.7.2.3</t>
  </si>
  <si>
    <t>https://www.genome.jp/entry/R01512</t>
  </si>
  <si>
    <t>2.7.2.4</t>
  </si>
  <si>
    <t>R00480</t>
  </si>
  <si>
    <t>C00002 | C00049</t>
  </si>
  <si>
    <t>C00008 | C03082</t>
  </si>
  <si>
    <t>https://www.genome.jp/entry/ec:2.7.2.4</t>
  </si>
  <si>
    <t>https://www.genome.jp/entry/R00480</t>
  </si>
  <si>
    <t>2.7.2.8</t>
  </si>
  <si>
    <t>R02469</t>
  </si>
  <si>
    <t>C00002 | C00624 </t>
  </si>
  <si>
    <t>C00008 | C04133</t>
  </si>
  <si>
    <t>https://www.genome.jp/entry/ec:2.7.2.8</t>
  </si>
  <si>
    <t>https://www.genome.jp/entry/R02649</t>
  </si>
  <si>
    <t>2.7.3.9</t>
  </si>
  <si>
    <t>R02628</t>
  </si>
  <si>
    <t>C00074 | C00615</t>
  </si>
  <si>
    <t>C00022 | C04261</t>
  </si>
  <si>
    <t>https://www.genome.jp/entry/ec:2.7.3.9</t>
  </si>
  <si>
    <t>https://www.genome.jp/entry/R02628</t>
  </si>
  <si>
    <t>2.7.4.1</t>
  </si>
  <si>
    <t>R02184</t>
  </si>
  <si>
    <t>C00002 | C00404</t>
  </si>
  <si>
    <t>C00008 | C00404</t>
  </si>
  <si>
    <t>https://www.genome.jp/entry/ec:2.7.4.1</t>
  </si>
  <si>
    <t>https://www.genome.jp/entry/R02184</t>
  </si>
  <si>
    <t>2.7.4.2</t>
  </si>
  <si>
    <t>R03245</t>
  </si>
  <si>
    <t>C00002 | C01107</t>
  </si>
  <si>
    <t>C00008 | C01143</t>
  </si>
  <si>
    <t>https://www.genome.jp/entry/ec:2.7.4.2</t>
  </si>
  <si>
    <t>https://www.genome.jp/entry/R03245</t>
  </si>
  <si>
    <t>2.7.4.22</t>
  </si>
  <si>
    <t>R00158</t>
  </si>
  <si>
    <t>C00002 | C00105</t>
  </si>
  <si>
    <t>C00008 | C00015</t>
  </si>
  <si>
    <t>https://www.genome.jp/entry/ec:2.7.4.22</t>
  </si>
  <si>
    <t>https://www.genome.jp/entry/R00158</t>
  </si>
  <si>
    <t>2.7.4.25</t>
  </si>
  <si>
    <t>R00512</t>
  </si>
  <si>
    <t>C00002 | C00055</t>
  </si>
  <si>
    <t>C00008 | C00112</t>
  </si>
  <si>
    <t>https://www.genome.jp/entry/ec:2.7.4.25</t>
  </si>
  <si>
    <t>https://www.genome.jp/entry/R00512/R01665</t>
  </si>
  <si>
    <t>R01665</t>
  </si>
  <si>
    <t>C00002 | C00239</t>
  </si>
  <si>
    <t>C00008 | C00705</t>
  </si>
  <si>
    <t>2.7.4.3</t>
  </si>
  <si>
    <t>R00127</t>
  </si>
  <si>
    <t>C00002 | C00020</t>
  </si>
  <si>
    <t>C00008</t>
  </si>
  <si>
    <t>https://www.genome.jp/entry/ec:2.7.4.3</t>
  </si>
  <si>
    <t>https://www.genome.jp/entry/R00127/R01547/R11319</t>
  </si>
  <si>
    <t>R01547</t>
  </si>
  <si>
    <t>C00002 | C00360</t>
  </si>
  <si>
    <t>C00008 | C00206</t>
  </si>
  <si>
    <t>R11319</t>
  </si>
  <si>
    <t>C00068 | C00008</t>
  </si>
  <si>
    <t>C03028 | C00020</t>
  </si>
  <si>
    <t>2.7.4.6</t>
  </si>
  <si>
    <t>R00331</t>
  </si>
  <si>
    <t>C00002 | C00454</t>
  </si>
  <si>
    <t>C00008 | C00201</t>
  </si>
  <si>
    <t>https://www.genome.jp/entry/ec:2.7.4.6</t>
  </si>
  <si>
    <t>https://www.genome.jp/entry/R00331/R00124/R00139/R00156/R00330/R00570/R00722/R01137/R01857/R02093/R02326/R02331/R03530/R12853/R11894/R11895</t>
  </si>
  <si>
    <t>R00124</t>
  </si>
  <si>
    <t>C00002 | C00008</t>
  </si>
  <si>
    <t>C00008 | C00002</t>
  </si>
  <si>
    <t>R00139</t>
  </si>
  <si>
    <t>C11038 | C00002</t>
  </si>
  <si>
    <t>C11039 | C00008</t>
  </si>
  <si>
    <t>R00156</t>
  </si>
  <si>
    <t>C00002 | C00015</t>
  </si>
  <si>
    <t>C00008 | C00075</t>
  </si>
  <si>
    <t>R00330</t>
  </si>
  <si>
    <t>C00002 | C00035</t>
  </si>
  <si>
    <t>C00008 | C00044</t>
  </si>
  <si>
    <t>R00570</t>
  </si>
  <si>
    <t>C00002 | C00112</t>
  </si>
  <si>
    <t>C00008 | C00063</t>
  </si>
  <si>
    <t>R00722</t>
  </si>
  <si>
    <t>C00002 | C00104</t>
  </si>
  <si>
    <t>C00008 | C00081</t>
  </si>
  <si>
    <t>R01137</t>
  </si>
  <si>
    <t>C00002 | C00206</t>
  </si>
  <si>
    <t>C00008 | C00131</t>
  </si>
  <si>
    <t>R01857</t>
  </si>
  <si>
    <t>C00002 | C00361</t>
  </si>
  <si>
    <t>C00008 | C00286</t>
  </si>
  <si>
    <t>R02093</t>
  </si>
  <si>
    <t>C00002 | C00363 </t>
  </si>
  <si>
    <t>C00008 | C00459</t>
  </si>
  <si>
    <t>R02326</t>
  </si>
  <si>
    <t>C00002 | C00705</t>
  </si>
  <si>
    <t>C00008 | C00458</t>
  </si>
  <si>
    <t>R02331</t>
  </si>
  <si>
    <t>C00002 | C01346</t>
  </si>
  <si>
    <t>C00008 | C00460</t>
  </si>
  <si>
    <t>R03530</t>
  </si>
  <si>
    <t>C00002 | C01344</t>
  </si>
  <si>
    <t>C00008 | C01345</t>
  </si>
  <si>
    <t>R12853</t>
  </si>
  <si>
    <t>C22442 | C00002</t>
  </si>
  <si>
    <t>C22443 | C00008</t>
  </si>
  <si>
    <t>R11894</t>
  </si>
  <si>
    <t>C00002 | C21748</t>
  </si>
  <si>
    <t>C00008 | C21749</t>
  </si>
  <si>
    <t>R11895</t>
  </si>
  <si>
    <t>C00002 | C21750</t>
  </si>
  <si>
    <t>C00008 | C21751</t>
  </si>
  <si>
    <t>2.7.4.7</t>
  </si>
  <si>
    <t>R04509</t>
  </si>
  <si>
    <t>C00002 | C04556</t>
  </si>
  <si>
    <t>C00008 | C04752</t>
  </si>
  <si>
    <t>https://www.genome.jp/entry/ec:2.7.4.7</t>
  </si>
  <si>
    <t>https://www.genome.jp/entry/R04509</t>
  </si>
  <si>
    <t>2.7.4.8</t>
  </si>
  <si>
    <t>R00332</t>
  </si>
  <si>
    <t>C00002 | C00144</t>
  </si>
  <si>
    <t>C00008 | C00035</t>
  </si>
  <si>
    <t>https://www.genome.jp/entry/ec:2.7.4.8</t>
  </si>
  <si>
    <t>https://www.genome.jp/entry/R00332/R02090/R12852</t>
  </si>
  <si>
    <t>R02090</t>
  </si>
  <si>
    <t>C00002 | C00362</t>
  </si>
  <si>
    <t>C00008 | C00361</t>
  </si>
  <si>
    <t>R12852</t>
  </si>
  <si>
    <t>C22441 | C00002</t>
  </si>
  <si>
    <t>C22442 | C00008</t>
  </si>
  <si>
    <t>2.7.4.9</t>
  </si>
  <si>
    <t>R02094</t>
  </si>
  <si>
    <t>C00002 | C00364</t>
  </si>
  <si>
    <t>C00008 | C00363</t>
  </si>
  <si>
    <t>https://www.genome.jp/entry/ec:2.7.4.9</t>
  </si>
  <si>
    <t>https://www.genome.jp/entry/R02094/R02098</t>
  </si>
  <si>
    <t>R02098</t>
  </si>
  <si>
    <t>C00002 | C00365</t>
  </si>
  <si>
    <t>C00008 | C01346</t>
  </si>
  <si>
    <t>2.7.6.1</t>
  </si>
  <si>
    <t>R01049</t>
  </si>
  <si>
    <t>C00002 | C00117</t>
  </si>
  <si>
    <t>C00020 | C00119</t>
  </si>
  <si>
    <t>https://www.genome.jp/entry/ec:2.7.6.1</t>
  </si>
  <si>
    <t>https://www.genome.jp/entry/R01049</t>
  </si>
  <si>
    <t>2.7.6.2</t>
  </si>
  <si>
    <t>R00619</t>
  </si>
  <si>
    <t>C00002 | C00378</t>
  </si>
  <si>
    <t>C00020 | C00068</t>
  </si>
  <si>
    <t>https://www.genome.jp/entry/ec:2.7.6.2</t>
  </si>
  <si>
    <t>https://www.genome.jp/entry/R00619</t>
  </si>
  <si>
    <t>2.7.6.3</t>
  </si>
  <si>
    <t>R03503</t>
  </si>
  <si>
    <t>C00002 | C01300</t>
  </si>
  <si>
    <t>C00020 | C04807</t>
  </si>
  <si>
    <t>https://www.genome.jp/entry/ec:2.7.6.3</t>
  </si>
  <si>
    <t>https://www.genome.jp/entry/R03503</t>
  </si>
  <si>
    <t>WP_046947950.1</t>
  </si>
  <si>
    <t>P8770_RS03120</t>
  </si>
  <si>
    <t>2.7.6.5</t>
  </si>
  <si>
    <t>R00429</t>
  </si>
  <si>
    <t>C00002 | C00044</t>
  </si>
  <si>
    <t>C00020 | C04494</t>
  </si>
  <si>
    <t>https://www.genome.jp/entry/ec:2.7.6.5</t>
  </si>
  <si>
    <t>https://www.genome.jp/entry/R00429</t>
  </si>
  <si>
    <t>2.7.7.12</t>
  </si>
  <si>
    <t>R00955</t>
  </si>
  <si>
    <t>C00029 | C00446</t>
  </si>
  <si>
    <t>C00103 | C00052</t>
  </si>
  <si>
    <t>https://www.genome.jp/entry/ec:2.7.7.12</t>
  </si>
  <si>
    <t>https://www.genome.jp/entry/R00955</t>
  </si>
  <si>
    <t>2.7.7.18</t>
  </si>
  <si>
    <t>R03005</t>
  </si>
  <si>
    <t>C00002 | C01185</t>
  </si>
  <si>
    <t>C00013 | C00857</t>
  </si>
  <si>
    <t>https://www.genome.jp/entry/ec:2.7.7.18</t>
  </si>
  <si>
    <t>https://www.genome.jp/entry/R03005/R00137</t>
  </si>
  <si>
    <t>R00317</t>
  </si>
  <si>
    <t>C00002 | C00455</t>
  </si>
  <si>
    <t>C00013 | C00003</t>
  </si>
  <si>
    <t>2.7.7.2</t>
  </si>
  <si>
    <t>R00161</t>
  </si>
  <si>
    <t>C00002 | C00061</t>
  </si>
  <si>
    <t>C00013 | C00016</t>
  </si>
  <si>
    <t>https://www.genome.jp/entry/ec:2.7.7.2</t>
  </si>
  <si>
    <t>https://www.genome.jp/entry/R00161</t>
  </si>
  <si>
    <t>2.7.7.23</t>
  </si>
  <si>
    <t>R00416</t>
  </si>
  <si>
    <t>C00075 | C04501</t>
  </si>
  <si>
    <t>C00013 | C00043</t>
  </si>
  <si>
    <t>https://www.genome.jp/entry/ec:2.7.7.23</t>
  </si>
  <si>
    <t>2.7.7.24</t>
  </si>
  <si>
    <t>R02328</t>
  </si>
  <si>
    <t>C00459 | C00103</t>
  </si>
  <si>
    <t>C00013 | C00842</t>
  </si>
  <si>
    <t>https://www.genome.jp/entry/ec:2.7.7.24</t>
  </si>
  <si>
    <t>https://www.genome.jp/entry/R02328</t>
  </si>
  <si>
    <t>2.7.7.3</t>
  </si>
  <si>
    <t>R03035</t>
  </si>
  <si>
    <t>C00002 | C01134</t>
  </si>
  <si>
    <t>C00013 | C00882</t>
  </si>
  <si>
    <t>https://www.genome.jp/entry/ec:2.7.7.3</t>
  </si>
  <si>
    <t>https://www.genome.jp/entry/R03035</t>
  </si>
  <si>
    <t>2.7.7.41</t>
  </si>
  <si>
    <t>R01799</t>
  </si>
  <si>
    <t>C00063 | C00416</t>
  </si>
  <si>
    <t>C00013 | C00269</t>
  </si>
  <si>
    <t>https://www.genome.jp/entry/ec:2.7.7.41</t>
  </si>
  <si>
    <t>https://www.genome.jp/entry/R01799</t>
  </si>
  <si>
    <t>2.7.7.6</t>
  </si>
  <si>
    <t>R00444</t>
  </si>
  <si>
    <t>C00201 | C00046</t>
  </si>
  <si>
    <t>C00013 | C00046</t>
  </si>
  <si>
    <t>https://www.genome.jp/entry/ec:2.7.7.6</t>
  </si>
  <si>
    <t>https://www.genome.jp/entry/R00444/R00435/R00441/R00442/R00443/R10813</t>
  </si>
  <si>
    <t>R00435</t>
  </si>
  <si>
    <t>C00002 | C00046</t>
  </si>
  <si>
    <t>R00441</t>
  </si>
  <si>
    <t>C00044 | C00046</t>
  </si>
  <si>
    <t>R00442</t>
  </si>
  <si>
    <t>C00063 | C00046 </t>
  </si>
  <si>
    <t>R00443</t>
  </si>
  <si>
    <t>C00075 | C00046</t>
  </si>
  <si>
    <t>R10813</t>
  </si>
  <si>
    <t>C00201</t>
  </si>
  <si>
    <t>C20864 | C00013</t>
  </si>
  <si>
    <t>C00013 | C00046</t>
  </si>
  <si>
    <t>C20864 | C00013</t>
  </si>
  <si>
    <t>2.7.7.7</t>
  </si>
  <si>
    <t>R00379</t>
  </si>
  <si>
    <t>C00677 | C00039</t>
  </si>
  <si>
    <t>C00013 | C00039</t>
  </si>
  <si>
    <t>https://www.genome.jp/entry/ec:2.7.7.7</t>
  </si>
  <si>
    <t>https://www.genome.jp/entry/R00379/R00375/R00376/R00377/R00378/R11029</t>
  </si>
  <si>
    <t>R00375</t>
  </si>
  <si>
    <t>C00131 | C00039</t>
  </si>
  <si>
    <t>R00376</t>
  </si>
  <si>
    <t>C00286 | C00039</t>
  </si>
  <si>
    <t>R00377</t>
  </si>
  <si>
    <t>C00458 | C00039</t>
  </si>
  <si>
    <t>R00378</t>
  </si>
  <si>
    <t>C00459 | C00039</t>
  </si>
  <si>
    <t>R11029</t>
  </si>
  <si>
    <t>C11039</t>
  </si>
  <si>
    <t>C21031</t>
  </si>
  <si>
    <t>P8770_RS02800 | P8770_RS10745</t>
  </si>
  <si>
    <t>P8770_RS03630 | P8770_RS10750</t>
  </si>
  <si>
    <t>C00286 | C00039</t>
  </si>
  <si>
    <t>2.7.7.72</t>
  </si>
  <si>
    <t>https://www.genome.jp/entry/ec:2.7.7.72</t>
  </si>
  <si>
    <t>2.7.7.77</t>
  </si>
  <si>
    <t>R11581</t>
  </si>
  <si>
    <t>C18237 | C00044</t>
  </si>
  <si>
    <t>C19871 | C00013</t>
  </si>
  <si>
    <t>https://www.genome.jp/entry/ec:2.7.7.77</t>
  </si>
  <si>
    <t>https://www.genome.jp/entry/R11581</t>
  </si>
  <si>
    <t>2.7.7.85</t>
  </si>
  <si>
    <t>R10342</t>
  </si>
  <si>
    <t>C00002</t>
  </si>
  <si>
    <t>C00013 | C20565</t>
  </si>
  <si>
    <t>https://www.genome.jp/entry/ec:2.7.7.85</t>
  </si>
  <si>
    <t>https://www.genome.jp/entry/R10342</t>
  </si>
  <si>
    <t>2.7.7.87</t>
  </si>
  <si>
    <t>R10463</t>
  </si>
  <si>
    <t>C00188 | C00002 | C00288 | C00080</t>
  </si>
  <si>
    <t>C20641 | C00013 | C00001</t>
  </si>
  <si>
    <t>https://www.genome.jp/entry/ec:2.7.7.87</t>
  </si>
  <si>
    <t>https://www.genome.jp/entry/R10463</t>
  </si>
  <si>
    <t>2.7.7.9</t>
  </si>
  <si>
    <t>R00289</t>
  </si>
  <si>
    <t>C00075 | C00103</t>
  </si>
  <si>
    <t>C00013 | C00029</t>
  </si>
  <si>
    <t>https://www.genome.jp/entry/ec:2.7.7.9</t>
  </si>
  <si>
    <t>https://www.genome.jp/entry/R00289</t>
  </si>
  <si>
    <t>2.7.8.-</t>
  </si>
  <si>
    <t>2.7.8.13</t>
  </si>
  <si>
    <t>R05629</t>
  </si>
  <si>
    <t>C04702 | C17556</t>
  </si>
  <si>
    <t>C00105 | C04851</t>
  </si>
  <si>
    <t>https://www.genome.jp/entry/ec:2.7.8.13</t>
  </si>
  <si>
    <t>https://www.genome.jp/entry/R05629/R05630</t>
  </si>
  <si>
    <t>R05630</t>
  </si>
  <si>
    <t>C04882 | C17556</t>
  </si>
  <si>
    <t>C00105 | C05897</t>
  </si>
  <si>
    <t>2.7.8.5</t>
  </si>
  <si>
    <t>R01801</t>
  </si>
  <si>
    <t>C00269 | C00093</t>
  </si>
  <si>
    <t>C00055 | C03892</t>
  </si>
  <si>
    <t>https://www.genome.jp/entry/ec:2.7.8.5</t>
  </si>
  <si>
    <t>https://www.genome.jp/entry/R01801</t>
  </si>
  <si>
    <t>2.7.8.7</t>
  </si>
  <si>
    <t>R01625</t>
  </si>
  <si>
    <t>C00010 | C03688</t>
  </si>
  <si>
    <t>C00054 | C00229</t>
  </si>
  <si>
    <t>https://www.genome.jp/entry/ec:2.7.8.7</t>
  </si>
  <si>
    <t>https://www.genome.jp/entry/R01625</t>
  </si>
  <si>
    <t>2.8.1.13</t>
  </si>
  <si>
    <t>R08700</t>
  </si>
  <si>
    <t>C00868 | C15812 | C00002</t>
  </si>
  <si>
    <t>C17322 | C15811 | C00020 | C00013</t>
  </si>
  <si>
    <t>https://www.genome.jp/entry/ec:2.8.1.13</t>
  </si>
  <si>
    <t>https://www.genome.jp/entry/R08700</t>
  </si>
  <si>
    <t>2.8.1.4</t>
  </si>
  <si>
    <t>R03923</t>
  </si>
  <si>
    <t>C00097 | C02342</t>
  </si>
  <si>
    <t>C00065 | C04161</t>
  </si>
  <si>
    <t>https://www.genome.jp/entry/ec:2.8.1.4</t>
  </si>
  <si>
    <t>https://www.genome.jp/entry/R03923/R07461</t>
  </si>
  <si>
    <t>R07461</t>
  </si>
  <si>
    <t>C15812 | C15813 | C00030</t>
  </si>
  <si>
    <t>C00020 | C15814 | C15811 | C00028</t>
  </si>
  <si>
    <t>2.8.1.7</t>
  </si>
  <si>
    <t>R07460</t>
  </si>
  <si>
    <t>C15811 | C00097</t>
  </si>
  <si>
    <t> C15812 | C00041</t>
  </si>
  <si>
    <t>https://www.genome.jp/entry/ec:2.8.1.7</t>
  </si>
  <si>
    <t>https://www.genome.jp/entry/R07460/R11528/R11529</t>
  </si>
  <si>
    <t>R11528</t>
  </si>
  <si>
    <t>C00097 | C02743</t>
  </si>
  <si>
    <t>C00041 | C21440</t>
  </si>
  <si>
    <t>R11529</t>
  </si>
  <si>
    <t>C15812 | C02743</t>
  </si>
  <si>
    <t>C15811 | C21440</t>
  </si>
  <si>
    <t>3.-.-.-</t>
  </si>
  <si>
    <t>3.1.-.-</t>
  </si>
  <si>
    <t>3.1.1.-</t>
  </si>
  <si>
    <t>3.1.1.103</t>
  </si>
  <si>
    <t>R11965</t>
  </si>
  <si>
    <t>C21811 | C00001</t>
  </si>
  <si>
    <t>C21812 | C00133</t>
  </si>
  <si>
    <t>https://www.genome.jp/entry/ec:3.1.1.103</t>
  </si>
  <si>
    <t>https://www.genome.jp/entry/R11965</t>
  </si>
  <si>
    <t>C21812 | C00133</t>
  </si>
  <si>
    <t>3.1.1.106</t>
  </si>
  <si>
    <t>R12390</t>
  </si>
  <si>
    <t>C22131 | C00001</t>
  </si>
  <si>
    <t>C00301 | C00033</t>
  </si>
  <si>
    <t>https://www.genome.jp/entry/ec:3.1.1.106</t>
  </si>
  <si>
    <t>https://www.genome.jp/entry/R12390/R12391</t>
  </si>
  <si>
    <t>R12391</t>
  </si>
  <si>
    <t>C20658 | C00001</t>
  </si>
  <si>
    <t>3.1.1.29</t>
  </si>
  <si>
    <t>R04238</t>
  </si>
  <si>
    <t>C03880 | C00001</t>
  </si>
  <si>
    <t>C03523 | C00066</t>
  </si>
  <si>
    <t>https://www.genome.jp/entry/ec:3.1.1.29</t>
  </si>
  <si>
    <t>https://www.genome.jp/entry/R04238</t>
  </si>
  <si>
    <t>3.1.1.96</t>
  </si>
  <si>
    <t>https://www.genome.jp/entry/ec:3.1.1.96</t>
  </si>
  <si>
    <t>3.1.11.2</t>
  </si>
  <si>
    <t>https://www.genome.jp/entry/ec:3.1.11.2</t>
  </si>
  <si>
    <t>3.1.11.6</t>
  </si>
  <si>
    <t>https://www.genome.jp/entry/ec:3.1.11.6</t>
  </si>
  <si>
    <t>3.1.13.1</t>
  </si>
  <si>
    <t>https://www.genome.jp/entry/ec:3.1.13.1</t>
  </si>
  <si>
    <t>3.1.2.-</t>
  </si>
  <si>
    <t>3.1.21.10</t>
  </si>
  <si>
    <t>https://www.genome.jp/entry/ec:3.1.21.10</t>
  </si>
  <si>
    <t>3.1.25.-</t>
  </si>
  <si>
    <t>3.1.26.11</t>
  </si>
  <si>
    <t>https://www.genome.jp/entry/ec:3.1.26.11</t>
  </si>
  <si>
    <t>3.1.26.3</t>
  </si>
  <si>
    <t>https://www.genome.jp/entry/ec:3.1.26.3</t>
  </si>
  <si>
    <t>3.1.26.4</t>
  </si>
  <si>
    <t>https://www.genome.jp/entry/ec:3.1.26.4</t>
  </si>
  <si>
    <t>3.1.26.5</t>
  </si>
  <si>
    <t>https://www.genome.jp/entry/ec:3.1.26.5</t>
  </si>
  <si>
    <t>3.1.26.8</t>
  </si>
  <si>
    <t>https://www.genome.jp/entry/ec:3.1.26.8</t>
  </si>
  <si>
    <t>3.1.3.-</t>
  </si>
  <si>
    <t>3.1.3.15</t>
  </si>
  <si>
    <t>R03013</t>
  </si>
  <si>
    <t>C01100 | C00001</t>
  </si>
  <si>
    <t>C00860 | C00009</t>
  </si>
  <si>
    <t>https://www.genome.jp/entry/ec:3.1.3.15</t>
  </si>
  <si>
    <t>https://www.genome.jp/entry/R03013</t>
  </si>
  <si>
    <t>3.1.3.27</t>
  </si>
  <si>
    <t>R02029</t>
  </si>
  <si>
    <t>C03892 | C00001 </t>
  </si>
  <si>
    <t>C00344 | C00009</t>
  </si>
  <si>
    <t>https://www.genome.jp/entry/ec:3.1.3.27</t>
  </si>
  <si>
    <t>https://www.genome.jp/entry/R02029</t>
  </si>
  <si>
    <t>3.1.3.48</t>
  </si>
  <si>
    <t>R02585</t>
  </si>
  <si>
    <t>C01167 | C00001</t>
  </si>
  <si>
    <t>C00585 | C00009</t>
  </si>
  <si>
    <t>https://www.genome.jp/entry/ec:3.1.3.48</t>
  </si>
  <si>
    <t>https://www.genome.jp/entry/R02585</t>
  </si>
  <si>
    <t>3.1.3.7</t>
  </si>
  <si>
    <t>R00188</t>
  </si>
  <si>
    <t>C00054 | C00001</t>
  </si>
  <si>
    <t>C00020 | C00009</t>
  </si>
  <si>
    <t>https://www.genome.jp/entry/ec:3.1.3.7</t>
  </si>
  <si>
    <t>https://www.genome.jp/entry/R00188/R00508</t>
  </si>
  <si>
    <t>R00508</t>
  </si>
  <si>
    <t>C00053 | C00001</t>
  </si>
  <si>
    <t>C00224 | C00009</t>
  </si>
  <si>
    <t>2.1.1.201</t>
  </si>
  <si>
    <t>R09737</t>
  </si>
  <si>
    <t>C00019 | C19858</t>
  </si>
  <si>
    <t>C00021 | C19859</t>
  </si>
  <si>
    <t>https://www.genome.jp/entry/ec:2.1.1.201</t>
  </si>
  <si>
    <t>https://www.genome.jp/entry/R09737</t>
  </si>
  <si>
    <t>3.1.4.4</t>
  </si>
  <si>
    <t>R01310</t>
  </si>
  <si>
    <t>C00157 | C00001</t>
  </si>
  <si>
    <t>C00416 | C00114</t>
  </si>
  <si>
    <t>https://www.genome.jp/entry/ec:3.1.4.4</t>
  </si>
  <si>
    <t>https://www.genome.jp/entry/R01310/R02051/R07385</t>
  </si>
  <si>
    <t>R02051</t>
  </si>
  <si>
    <t>C00350 | C00001</t>
  </si>
  <si>
    <t>C00189 | C00416</t>
  </si>
  <si>
    <t>R07385</t>
  </si>
  <si>
    <t>C04756 | C00001 </t>
  </si>
  <si>
    <t>C15647 | C00189</t>
  </si>
  <si>
    <t>3.2.1.22</t>
  </si>
  <si>
    <t>R01101</t>
  </si>
  <si>
    <t>C05402 | C00001</t>
  </si>
  <si>
    <t>C00124 | C00031</t>
  </si>
  <si>
    <t>https://www.genome.jp/entry/ec:3.2.1.22</t>
  </si>
  <si>
    <t>https://www.genome.jp/entry/R01101/R01103/R01104/R01194/R01329/R02926/R03618/R03634/R04019/R04470/R05549/R05961/R06070/R06091/R06093/R06094/R06096/R06142/R06152</t>
  </si>
  <si>
    <t>R01103</t>
  </si>
  <si>
    <t>C00492 | C00001</t>
  </si>
  <si>
    <t>C00124 | C00089</t>
  </si>
  <si>
    <t>R01104</t>
  </si>
  <si>
    <t>C05401 | C00001</t>
  </si>
  <si>
    <t>C00124 | C00116</t>
  </si>
  <si>
    <t>R01194</t>
  </si>
  <si>
    <t>C01235 | C00001</t>
  </si>
  <si>
    <t>C00137 | C00124</t>
  </si>
  <si>
    <t>R01329</t>
  </si>
  <si>
    <t>C05400 | C00001</t>
  </si>
  <si>
    <t>C00159 | C00124</t>
  </si>
  <si>
    <t>R02926</t>
  </si>
  <si>
    <t>C05399 | C00001</t>
  </si>
  <si>
    <t>C00794 | C00124</t>
  </si>
  <si>
    <t>R03618</t>
  </si>
  <si>
    <t>C04737 | C00001</t>
  </si>
  <si>
    <t>C00124 | C01290</t>
  </si>
  <si>
    <t>R03634</t>
  </si>
  <si>
    <t>C01613 | C00001</t>
  </si>
  <si>
    <t>C00492 | C00124</t>
  </si>
  <si>
    <t>R04019</t>
  </si>
  <si>
    <t>C06126 | C00001 </t>
  </si>
  <si>
    <t>C02686 | C00124</t>
  </si>
  <si>
    <t>R04470</t>
  </si>
  <si>
    <t>C06037 | C00001</t>
  </si>
  <si>
    <t>C03692 | C00124</t>
  </si>
  <si>
    <t>R05549</t>
  </si>
  <si>
    <t>C05404 | C00001</t>
  </si>
  <si>
    <t>C00124 | C05402</t>
  </si>
  <si>
    <t>R05961(G)</t>
  </si>
  <si>
    <t>C00001 | G00093</t>
  </si>
  <si>
    <t>C00124 | G00092</t>
  </si>
  <si>
    <t>R06070(G)</t>
  </si>
  <si>
    <t>G00249 | C00001</t>
  </si>
  <si>
    <t>C00124 | G00370</t>
  </si>
  <si>
    <t>R06091(G)</t>
  </si>
  <si>
    <t>G01275 | C00001</t>
  </si>
  <si>
    <t>R06093(G)</t>
  </si>
  <si>
    <t>G10488 | C00001</t>
  </si>
  <si>
    <t>R06094(G)</t>
  </si>
  <si>
    <t>G00497 | C00001</t>
  </si>
  <si>
    <t>G11121 | C00124</t>
  </si>
  <si>
    <t>R06096(G)</t>
  </si>
  <si>
    <t>G00501 | C00001</t>
  </si>
  <si>
    <t>C00124 | G01275</t>
  </si>
  <si>
    <t>R06142(G)</t>
  </si>
  <si>
    <t>G10529 | C00001</t>
  </si>
  <si>
    <t>R06152(G)</t>
  </si>
  <si>
    <t>G00278 | C00001</t>
  </si>
  <si>
    <t>G00249 | C00124</t>
  </si>
  <si>
    <t>3.2.1.26</t>
  </si>
  <si>
    <t>R00801</t>
  </si>
  <si>
    <t>C00089 | C00001</t>
  </si>
  <si>
    <t>C00095 | C00031</t>
  </si>
  <si>
    <t>https://www.genome.jp/entry/ec:3.2.1.26</t>
  </si>
  <si>
    <t>https://www.genome.jp/entry/R00801/R00802/R02410/R03635/R03921/R06087/R06088/R06100/R06101/R06102</t>
  </si>
  <si>
    <t>R00802</t>
  </si>
  <si>
    <t>C02336 | C00267</t>
  </si>
  <si>
    <t>R02410</t>
  </si>
  <si>
    <t>C05402 | C00095</t>
  </si>
  <si>
    <t>R03635</t>
  </si>
  <si>
    <t>C05404 | C00095</t>
  </si>
  <si>
    <t>R03921</t>
  </si>
  <si>
    <t>C16688 | C00001</t>
  </si>
  <si>
    <t>C00095 | C00092</t>
  </si>
  <si>
    <t>R06087(G)</t>
  </si>
  <si>
    <t>G00370 | C00001</t>
  </si>
  <si>
    <t>R06088(G)</t>
  </si>
  <si>
    <t>G00370 | C00001</t>
  </si>
  <si>
    <t>R06100(G)</t>
  </si>
  <si>
    <t>G01275 | C00095</t>
  </si>
  <si>
    <t>R06101(G)</t>
  </si>
  <si>
    <t>G00501 | C00095</t>
  </si>
  <si>
    <t>R06102(G)</t>
  </si>
  <si>
    <t>G10508 | C00001</t>
  </si>
  <si>
    <t>C02336 | C00668</t>
  </si>
  <si>
    <t>WP_023466723.1</t>
  </si>
  <si>
    <t>P8770_01680</t>
  </si>
  <si>
    <t>3.2.1.93</t>
  </si>
  <si>
    <t>R00893</t>
  </si>
  <si>
    <t>C00001 | C00689 </t>
  </si>
  <si>
    <t>C00031 | C00092</t>
  </si>
  <si>
    <t>https://www.genome.jp/entry/ec:3.2.1.93</t>
  </si>
  <si>
    <t>https://www.genome.jp/entry/R00837/R06113</t>
  </si>
  <si>
    <t>R06113(G)</t>
  </si>
  <si>
    <t>C00001 | G09795 </t>
  </si>
  <si>
    <t>3.2.2.-</t>
  </si>
  <si>
    <t>3.2.2.20</t>
  </si>
  <si>
    <t>https://www.genome.jp/entry/ec:3.2.2.20</t>
  </si>
  <si>
    <t>3.2.2.23</t>
  </si>
  <si>
    <t>https://www.genome.jp/entry/ec:3.2.2.23</t>
  </si>
  <si>
    <t>3.2.2.27</t>
  </si>
  <si>
    <t>https://www.genome.jp/entry/ec:3.2.2.27</t>
  </si>
  <si>
    <t>3.2.2.3</t>
  </si>
  <si>
    <t>R01080</t>
  </si>
  <si>
    <t>C00299 | C00001</t>
  </si>
  <si>
    <t>C00106 | C00121</t>
  </si>
  <si>
    <t>https://www.genome.jp/entry/ec:3.2.2.3</t>
  </si>
  <si>
    <t>https://www.genome.jp/entry/R01080/R01273/R10046</t>
  </si>
  <si>
    <t>R01273</t>
  </si>
  <si>
    <t>C03150 | C00001</t>
  </si>
  <si>
    <t>C00153 | C00121</t>
  </si>
  <si>
    <t>R10046</t>
  </si>
  <si>
    <t>C05841 | C00001</t>
  </si>
  <si>
    <t>C00253 | C00121</t>
  </si>
  <si>
    <t>3.2.2.9</t>
  </si>
  <si>
    <t>R00194</t>
  </si>
  <si>
    <t>C00021 | C00001 </t>
  </si>
  <si>
    <t>C03539 | C00147</t>
  </si>
  <si>
    <t>https://www.genome.jp/entry/ec:3.2.2.9</t>
  </si>
  <si>
    <t>https://www.genome.jp/entry/R00194/R01401/R12621</t>
  </si>
  <si>
    <t>R01401</t>
  </si>
  <si>
    <t>C00170 | C00001</t>
  </si>
  <si>
    <t>C00147 | C03089</t>
  </si>
  <si>
    <t>R12621</t>
  </si>
  <si>
    <t>C05198 | C00001 </t>
  </si>
  <si>
    <t>C22288 | C00147</t>
  </si>
  <si>
    <t>3.4.-.-</t>
  </si>
  <si>
    <t>3.4.11.18</t>
  </si>
  <si>
    <t>https://www.genome.jp/entry/ec:3.4.11.18</t>
  </si>
  <si>
    <t>3.4.11.4</t>
  </si>
  <si>
    <t>https://www.genome.jp/entry/ec:3.4.11.4</t>
  </si>
  <si>
    <t>3.4.11.9</t>
  </si>
  <si>
    <t>https://www.genome.jp/entry/ec:3.4.11.9</t>
  </si>
  <si>
    <t>3.4.13.-</t>
  </si>
  <si>
    <t>3.4.14.11</t>
  </si>
  <si>
    <t>https://www.genome.jp/entry/ec:3.4.14.11</t>
  </si>
  <si>
    <t>3.4.21.-</t>
  </si>
  <si>
    <t>3.4.21.88</t>
  </si>
  <si>
    <t>https://www.genome.jp/entry/ec:3.4.21.88</t>
  </si>
  <si>
    <t>3.4.21.89</t>
  </si>
  <si>
    <t>https://www.genome.jp/entry/ec:3.4.21.89</t>
  </si>
  <si>
    <t>3.4.21.92</t>
  </si>
  <si>
    <t>https://www.genome.jp/entry/ec:3.4.21.92</t>
  </si>
  <si>
    <t>3.4.23.-</t>
  </si>
  <si>
    <t>3.4.23.36</t>
  </si>
  <si>
    <t>https://www.genome.jp/entry/ec:3.4.23.36</t>
  </si>
  <si>
    <t>3.4.23.43</t>
  </si>
  <si>
    <t>https://www.genome.jp/entry/ec:3.4.23.43</t>
  </si>
  <si>
    <t>3.4.24.-</t>
  </si>
  <si>
    <t>3.4.26.-</t>
  </si>
  <si>
    <t>3.5.-.-</t>
  </si>
  <si>
    <t>3.5.1.2</t>
  </si>
  <si>
    <t>C00064 | C00001</t>
  </si>
  <si>
    <t>https://www.genome.jp/entry/ec:3.5.1.2</t>
  </si>
  <si>
    <t>https://www.genome.jp/entry/R00256/R01579/R06134</t>
  </si>
  <si>
    <t>R01579</t>
  </si>
  <si>
    <t>C00819 | C00001</t>
  </si>
  <si>
    <t>C00217 | C00014</t>
  </si>
  <si>
    <t>R06134</t>
  </si>
  <si>
    <t>C00241 | C00001</t>
  </si>
  <si>
    <t>C00060 | C00014</t>
  </si>
  <si>
    <t>3.5.1.28</t>
  </si>
  <si>
    <t>R04112</t>
  </si>
  <si>
    <t>C02999 | C00001</t>
  </si>
  <si>
    <t>C02713 | C00041</t>
  </si>
  <si>
    <t>https://www.genome.jp/entry/ec:3.5.1.28</t>
  </si>
  <si>
    <t>https://www.genome.jp/entry/R04112</t>
  </si>
  <si>
    <t>3.5.1.4</t>
  </si>
  <si>
    <t>R03909</t>
  </si>
  <si>
    <t>C03620 | C00001</t>
  </si>
  <si>
    <t>https://www.genome.jp/entry/ec:3.5.1.4</t>
  </si>
  <si>
    <t>https://www.genome.jp/entry/R03909/R00321/R02540/R03096/R03180/R05551/R05590/R06134</t>
  </si>
  <si>
    <t>R00321</t>
  </si>
  <si>
    <t>C06244 | C00001</t>
  </si>
  <si>
    <t>C00033 | C00014</t>
  </si>
  <si>
    <t>R02540</t>
  </si>
  <si>
    <t>C02505 | C00001</t>
  </si>
  <si>
    <t>C07086 | C00014</t>
  </si>
  <si>
    <t>R03096</t>
  </si>
  <si>
    <t>C02693 | C00001</t>
  </si>
  <si>
    <t>C00954 | C00014</t>
  </si>
  <si>
    <t>R03180</t>
  </si>
  <si>
    <t>C03078 | C00001</t>
  </si>
  <si>
    <t>C01035 | C00014</t>
  </si>
  <si>
    <t>R05551</t>
  </si>
  <si>
    <t>C00511 | C00014</t>
  </si>
  <si>
    <t>C01659 | C00001</t>
  </si>
  <si>
    <t>R05590</t>
  </si>
  <si>
    <t>C09815 | C00001</t>
  </si>
  <si>
    <t>C00180 | C00014</t>
  </si>
  <si>
    <t>3.5.1.88</t>
  </si>
  <si>
    <t>R05635</t>
  </si>
  <si>
    <t>C11439 | C00001</t>
  </si>
  <si>
    <t>C11440 | C00058</t>
  </si>
  <si>
    <t>https://www.genome.jp/entry/ec:3.5.1.88</t>
  </si>
  <si>
    <t>https://www.genome.jp/entry/R05635/R04268</t>
  </si>
  <si>
    <t>R04268</t>
  </si>
  <si>
    <t>C04258 | C00001 </t>
  </si>
  <si>
    <t>C00058 | C03617</t>
  </si>
  <si>
    <t>3.5.2.3</t>
  </si>
  <si>
    <t>R01993</t>
  </si>
  <si>
    <t>C00337 | C00001</t>
  </si>
  <si>
    <t>C00438</t>
  </si>
  <si>
    <t>https://www.genome.jp/entry/ec:3.5.2.3</t>
  </si>
  <si>
    <t>https://www.genome.jp/entry/R01993</t>
  </si>
  <si>
    <t>3.5.2.5</t>
  </si>
  <si>
    <t>R02425</t>
  </si>
  <si>
    <t>C02350 | C00001 </t>
  </si>
  <si>
    <t>C00499</t>
  </si>
  <si>
    <t>https://www.genome.jp/entry/ec:3.5.2.5</t>
  </si>
  <si>
    <t>https://www.genome.jp/entry/R02425</t>
  </si>
  <si>
    <t>3.5.2.9</t>
  </si>
  <si>
    <t>R00251</t>
  </si>
  <si>
    <t>C00002 | C01879 | C00001</t>
  </si>
  <si>
    <t>C00008 | C00009 | C00025</t>
  </si>
  <si>
    <t>https://www.genome.jp/entry/ec:3.5.2.9</t>
  </si>
  <si>
    <t>https://www.genome.jp/entry/R00251</t>
  </si>
  <si>
    <t>C00002 | C01879 | C00001</t>
  </si>
  <si>
    <t>3.5.3.6</t>
  </si>
  <si>
    <t>R00552</t>
  </si>
  <si>
    <t>C00062 | C00001</t>
  </si>
  <si>
    <t>C00327 | C00014</t>
  </si>
  <si>
    <t>https://www.genome.jp/entry/ec:3.5.3.6</t>
  </si>
  <si>
    <t>https://www.genome.jp/entry/R00552/R06138</t>
  </si>
  <si>
    <t>R06138</t>
  </si>
  <si>
    <t>C06060 | C00001</t>
  </si>
  <si>
    <t>C00241 | C00014</t>
  </si>
  <si>
    <t>3.5.4.10</t>
  </si>
  <si>
    <t>R01127</t>
  </si>
  <si>
    <t>C00130 | C00001</t>
  </si>
  <si>
    <t>C04734</t>
  </si>
  <si>
    <t>https://www.genome.jp/entry/ec:3.5.4.10</t>
  </si>
  <si>
    <t>https://www.genome.jp/entry/R01127</t>
  </si>
  <si>
    <t>3.5.4.16</t>
  </si>
  <si>
    <t>R00424</t>
  </si>
  <si>
    <t>C00044 | C00001</t>
  </si>
  <si>
    <t>C04895 | C00058</t>
  </si>
  <si>
    <t>https://www.genome.jp/entry/ec:3.5.4.16</t>
  </si>
  <si>
    <t>https://www.genome.jp/entry/R00424/R00428/R04639/R05046/R05048</t>
  </si>
  <si>
    <t>R00428</t>
  </si>
  <si>
    <t>C05922</t>
  </si>
  <si>
    <t>R04639</t>
  </si>
  <si>
    <t>C04895 | C00001</t>
  </si>
  <si>
    <t>C06148</t>
  </si>
  <si>
    <t>R05046</t>
  </si>
  <si>
    <t>C05922 | C00001</t>
  </si>
  <si>
    <t>C05923 | C00058</t>
  </si>
  <si>
    <t>R05048</t>
  </si>
  <si>
    <t>C05923</t>
  </si>
  <si>
    <t>3.5.4.19</t>
  </si>
  <si>
    <t>R04037</t>
  </si>
  <si>
    <t>C02741 | C00001</t>
  </si>
  <si>
    <t>C04896</t>
  </si>
  <si>
    <t>https://www.genome.jp/entry/ec:3.5.4.19</t>
  </si>
  <si>
    <t>https://www.genome.jp/entry/R04037</t>
  </si>
  <si>
    <t>3.5.4.25</t>
  </si>
  <si>
    <t>R00425</t>
  </si>
  <si>
    <t>C00058 | C01304 | C00009</t>
  </si>
  <si>
    <t>https://www.genome.jp/entry/ec:3.5.4.25</t>
  </si>
  <si>
    <t>https://www.genome.jp/entry/R00425</t>
  </si>
  <si>
    <t>3.5.4.26</t>
  </si>
  <si>
    <t>R03459</t>
  </si>
  <si>
    <t>C01304 | C00001</t>
  </si>
  <si>
    <t>C01268 | C00014</t>
  </si>
  <si>
    <t>https://www.genome.jp/entry/ec:3.5.4.26</t>
  </si>
  <si>
    <t>https://www.genome.jp/entry/R03459</t>
  </si>
  <si>
    <t>3.5.4.3</t>
  </si>
  <si>
    <t>R01676</t>
  </si>
  <si>
    <t>C00242 | C00001</t>
  </si>
  <si>
    <t>C00385 | C00014</t>
  </si>
  <si>
    <t>https://www.genome.jp/entry/ec:3.5.4.3</t>
  </si>
  <si>
    <t>https://www.genome.jp/entry/R01676</t>
  </si>
  <si>
    <t>3.5.4.33</t>
  </si>
  <si>
    <t>R10223</t>
  </si>
  <si>
    <t>C17324 | C00001</t>
  </si>
  <si>
    <t>C20451 | C00014</t>
  </si>
  <si>
    <t>https://www.genome.jp/entry/ec:3.5.4.33</t>
  </si>
  <si>
    <t>https://www.genome.jp/entry/R10223</t>
  </si>
  <si>
    <t>3.5.99.2</t>
  </si>
  <si>
    <t>R02133</t>
  </si>
  <si>
    <t>C00378 | C00001</t>
  </si>
  <si>
    <t>C01279 | C04294 | C00080</t>
  </si>
  <si>
    <t>https://www.genome.jp/entry/ec:3.5.99.2</t>
  </si>
  <si>
    <t>https://www.genome.jp/entry/R02133/R09993</t>
  </si>
  <si>
    <t>R09993</t>
  </si>
  <si>
    <t>C20267 | C00001</t>
  </si>
  <si>
    <t>C01279 | C00014</t>
  </si>
  <si>
    <t>3.6.-.-</t>
  </si>
  <si>
    <t>3.6.1.-</t>
  </si>
  <si>
    <t>3.6.1.1</t>
  </si>
  <si>
    <t>R00004</t>
  </si>
  <si>
    <t>C00013 | C00001 </t>
  </si>
  <si>
    <t>C00009</t>
  </si>
  <si>
    <t>https://www.genome.jp/entry/ec:3.6.1.1</t>
  </si>
  <si>
    <t>https://www.genome.jp/entry/R00004</t>
  </si>
  <si>
    <t>3.6.1.27</t>
  </si>
  <si>
    <t>R05627</t>
  </si>
  <si>
    <t>C04574 | C00001</t>
  </si>
  <si>
    <t>C17556 | C00009</t>
  </si>
  <si>
    <t>https://www.genome.jp/entry/ec:3.6.1.27</t>
  </si>
  <si>
    <t>https://www.genome.jp/entry/R05627</t>
  </si>
  <si>
    <t>3.6.1.31</t>
  </si>
  <si>
    <t>R04035</t>
  </si>
  <si>
    <t>C02739 | C00001</t>
  </si>
  <si>
    <t>C02741 | C00013</t>
  </si>
  <si>
    <t>https://www.genome.jp/entry/ec:3.6.1.31</t>
  </si>
  <si>
    <t>https://www.genome.jp/entry/R04035</t>
  </si>
  <si>
    <t>3.6.1.41</t>
  </si>
  <si>
    <t>R00125</t>
  </si>
  <si>
    <t>C01260 | C00001</t>
  </si>
  <si>
    <t>https://www.genome.jp/entry/ec:3.6.1.41</t>
  </si>
  <si>
    <t>https://www.genome.jp/entry/R00125</t>
  </si>
  <si>
    <t>3.6.1.66</t>
  </si>
  <si>
    <t>R00720</t>
  </si>
  <si>
    <t>C00081 | C00001</t>
  </si>
  <si>
    <t>https://www.genome.jp/entry/ec:3.6.1.66</t>
  </si>
  <si>
    <t>https://www.genome.jp/entry/R00720/R02720/R03531/R08243</t>
  </si>
  <si>
    <t>R02720</t>
  </si>
  <si>
    <t>C00700 | C00001</t>
  </si>
  <si>
    <t>R03531</t>
  </si>
  <si>
    <t>C01345 | C00001</t>
  </si>
  <si>
    <t>C06196 | C00013</t>
  </si>
  <si>
    <t>R08243</t>
  </si>
  <si>
    <t>C16617 | C00001</t>
  </si>
  <si>
    <t>3.6.4.-</t>
  </si>
  <si>
    <t>3.6.4.12</t>
  </si>
  <si>
    <t>5.6.2.3</t>
  </si>
  <si>
    <t>https://www.genome.jp/entry/ec:5.6.2.3</t>
  </si>
  <si>
    <t>5.6.2.4</t>
  </si>
  <si>
    <t>https://www.genome.jp/entry/ec:5.6.2.4</t>
  </si>
  <si>
    <t>4.1.1</t>
  </si>
  <si>
    <t>P8770_RS07430 | P8770_RS10755</t>
  </si>
  <si>
    <t>3.6.5.-</t>
  </si>
  <si>
    <t>3.6.5.n1</t>
  </si>
  <si>
    <t>4.1.1.101</t>
  </si>
  <si>
    <t>R11074</t>
  </si>
  <si>
    <t>C00149</t>
  </si>
  <si>
    <t>C00186 | C00011</t>
  </si>
  <si>
    <t>https://www.genome.jp/entry/ec:4.1.1.101</t>
  </si>
  <si>
    <t>https://www.genome.jp/entry/R11074</t>
  </si>
  <si>
    <t>4.1.1.15</t>
  </si>
  <si>
    <t>R00261</t>
  </si>
  <si>
    <t>C00025</t>
  </si>
  <si>
    <t>C00334 | C00011</t>
  </si>
  <si>
    <t>https://www.genome.jp/entry/ec:4.1.1.15</t>
  </si>
  <si>
    <t>https://www.genome.jp/entry/R00261/R00489/R01682/R02466</t>
  </si>
  <si>
    <t>R00489</t>
  </si>
  <si>
    <t>C00049</t>
  </si>
  <si>
    <t>C00099 | C00011</t>
  </si>
  <si>
    <t>R01682</t>
  </si>
  <si>
    <t>C00506</t>
  </si>
  <si>
    <t>C00245 | C00011</t>
  </si>
  <si>
    <t>R02466</t>
  </si>
  <si>
    <t>C00606</t>
  </si>
  <si>
    <t>C00519 | C00011</t>
  </si>
  <si>
    <t>4.1.1.20</t>
  </si>
  <si>
    <t>R00451</t>
  </si>
  <si>
    <t>C00680</t>
  </si>
  <si>
    <t>C00047 | C00011</t>
  </si>
  <si>
    <t>https://www.genome.jp/entry/ec:4.1.1.20</t>
  </si>
  <si>
    <t>https://www.genome.jp/entry/R00451</t>
  </si>
  <si>
    <t>4.1.1.21</t>
  </si>
  <si>
    <t>R04209</t>
  </si>
  <si>
    <t>C04751</t>
  </si>
  <si>
    <t>C03373 | C00011</t>
  </si>
  <si>
    <t>https://www.genome.jp/entry/ec:4.1.1.21</t>
  </si>
  <si>
    <t>https://www.genome.jp/entry/R04209</t>
  </si>
  <si>
    <t>4.1.1.23</t>
  </si>
  <si>
    <t>R00965</t>
  </si>
  <si>
    <t>C01103</t>
  </si>
  <si>
    <t>C00105 | C00011</t>
  </si>
  <si>
    <t>https://www.genome.jp/entry/ec:4.1.1.23</t>
  </si>
  <si>
    <t>https://www.genome.jp/entry/R00965</t>
  </si>
  <si>
    <t>4.1.1.33</t>
  </si>
  <si>
    <t>R01121</t>
  </si>
  <si>
    <t>C00002 | C01143</t>
  </si>
  <si>
    <t>C00008 | C00009 | C00129 | C00011</t>
  </si>
  <si>
    <t>https://www.genome.jp/entry/ec:4.1.1.33</t>
  </si>
  <si>
    <t>https://www.genome.jp/entry/R01121</t>
  </si>
  <si>
    <t>4.1.1.36</t>
  </si>
  <si>
    <t>R03269</t>
  </si>
  <si>
    <t>C04352</t>
  </si>
  <si>
    <t>C01134 | C00011</t>
  </si>
  <si>
    <t>https://www.genome.jp/entry/ec:4.1.1.36</t>
  </si>
  <si>
    <t>https://www.genome.jp/entry/R03269</t>
  </si>
  <si>
    <t>4.1.1.5</t>
  </si>
  <si>
    <t>R02948</t>
  </si>
  <si>
    <t>C00810 | C00011</t>
  </si>
  <si>
    <t>https://www.genome.jp/entry/ec:4.1.1.5</t>
  </si>
  <si>
    <t>https://www.genome.jp/entry/R02948</t>
  </si>
  <si>
    <t>4.1.2.25</t>
  </si>
  <si>
    <t>R03504</t>
  </si>
  <si>
    <t>C04874</t>
  </si>
  <si>
    <t>C00266 | C01300</t>
  </si>
  <si>
    <t>https://www.genome.jp/entry/ec:4.1.2.25</t>
  </si>
  <si>
    <t>https://www.genome.jp/entry/R03504</t>
  </si>
  <si>
    <t>4.1.2.4</t>
  </si>
  <si>
    <t>R01066</t>
  </si>
  <si>
    <t>C00673</t>
  </si>
  <si>
    <t>C00118 | C00084</t>
  </si>
  <si>
    <t>https://www.genome.jp/entry/ec:4.1.2.4</t>
  </si>
  <si>
    <t>https://www.genome.jp/entry/R01066</t>
  </si>
  <si>
    <t>WP_023466038.1</t>
  </si>
  <si>
    <t>P8770_02125</t>
  </si>
  <si>
    <t>4.1.3.36</t>
  </si>
  <si>
    <t>R04150</t>
  </si>
  <si>
    <t>C03160</t>
  </si>
  <si>
    <t>C03657 | C00010</t>
  </si>
  <si>
    <t>https://www.genome.jp/entry/ec:4.1.3.36</t>
  </si>
  <si>
    <t>https://www.genome.jp/entry/R04150/R07263</t>
  </si>
  <si>
    <t>R07263</t>
  </si>
  <si>
    <t>C15547 | C00001</t>
  </si>
  <si>
    <t>WP_004563147.1</t>
  </si>
  <si>
    <t>P8770_01425</t>
  </si>
  <si>
    <t>4.1.99.22</t>
  </si>
  <si>
    <t>R09394</t>
  </si>
  <si>
    <t>C00044 | C00019 | C00030</t>
  </si>
  <si>
    <t>C21310 | C05198 | C00073 | C00028</t>
  </si>
  <si>
    <t>https://www.genome.jp/entry/ec:4.1.99.22</t>
  </si>
  <si>
    <t>https://www.genome.jp/entry/R09394</t>
  </si>
  <si>
    <t>4.2.1.11</t>
  </si>
  <si>
    <t>R00658</t>
  </si>
  <si>
    <t>C00631</t>
  </si>
  <si>
    <t>C00074 | C00001</t>
  </si>
  <si>
    <t>https://www.genome.jp/entry/ec:4.2.1.11</t>
  </si>
  <si>
    <t>https://www.genome.jp/entry/R00658/R04206</t>
  </si>
  <si>
    <t>R04206</t>
  </si>
  <si>
    <t>C03356</t>
  </si>
  <si>
    <t>C04309 | C00001</t>
  </si>
  <si>
    <t>4.2.1.113</t>
  </si>
  <si>
    <t>R04031</t>
  </si>
  <si>
    <t>C02730 | C00001</t>
  </si>
  <si>
    <t>C05817</t>
  </si>
  <si>
    <t>https://www.genome.jp/entry/ec:4.2.1.113</t>
  </si>
  <si>
    <t>https://www.genome.jp/entry/R04031</t>
  </si>
  <si>
    <t>4.2.1.19</t>
  </si>
  <si>
    <t>R03457</t>
  </si>
  <si>
    <t>C04666</t>
  </si>
  <si>
    <t>C01267 | C00001</t>
  </si>
  <si>
    <t>https://www.genome.jp/entry/ec:4.2.1.19</t>
  </si>
  <si>
    <t>https://www.genome.jp/entry/R03457</t>
  </si>
  <si>
    <t>4.2.1.2</t>
  </si>
  <si>
    <t>R01082</t>
  </si>
  <si>
    <t>C00122 | C00001</t>
  </si>
  <si>
    <t>https://www.genome.jp/entry/ec:4.2.1.2</t>
  </si>
  <si>
    <t>https://www.genome.jp/entry/R01082</t>
  </si>
  <si>
    <t>4.2.1.33</t>
  </si>
  <si>
    <t>R03968</t>
  </si>
  <si>
    <t>C02504</t>
  </si>
  <si>
    <t>C02631 | C00001</t>
  </si>
  <si>
    <t>https://www.genome.jp/entry/ec:4.2.1.33</t>
  </si>
  <si>
    <t>https://www.genome.jp/entry/R03968/R04001/R10170</t>
  </si>
  <si>
    <t>R04001</t>
  </si>
  <si>
    <t>C04411</t>
  </si>
  <si>
    <t>R10170</t>
  </si>
  <si>
    <t>WP_193817944.1</t>
  </si>
  <si>
    <t>P8770_07100</t>
  </si>
  <si>
    <t>4.2.1.46</t>
  </si>
  <si>
    <t>R06513</t>
  </si>
  <si>
    <t>C00842</t>
  </si>
  <si>
    <t>C11907 | C00001</t>
  </si>
  <si>
    <t>https://www.genome.jp/entry/ec:4.2.1.46</t>
  </si>
  <si>
    <t>https://www.genome.jp/entry/R06513</t>
  </si>
  <si>
    <t>WP_282348682.1</t>
  </si>
  <si>
    <t>P8770_10300</t>
  </si>
  <si>
    <t>4.2.1.59</t>
  </si>
  <si>
    <t>R10208</t>
  </si>
  <si>
    <t>C01271</t>
  </si>
  <si>
    <t>C00693 | C00001</t>
  </si>
  <si>
    <t>https://www.genome.jp/entry/ec:4.2.1.59</t>
  </si>
  <si>
    <t>https://www.genome.jp/entry/R10208/R04428/R04535/R04537/R04544/R04568/R04954/R04965/R10117/R10121</t>
  </si>
  <si>
    <t>R04428</t>
  </si>
  <si>
    <t>C04618</t>
  </si>
  <si>
    <t>C04246 | C00001</t>
  </si>
  <si>
    <t>R04535</t>
  </si>
  <si>
    <t>C04619</t>
  </si>
  <si>
    <t>C05754 | C00001</t>
  </si>
  <si>
    <t>R04537</t>
  </si>
  <si>
    <t>C04620</t>
  </si>
  <si>
    <t>C05751 | C00001</t>
  </si>
  <si>
    <t>R04544</t>
  </si>
  <si>
    <t>C04633</t>
  </si>
  <si>
    <t>C05763 | C00001</t>
  </si>
  <si>
    <t>R04568</t>
  </si>
  <si>
    <t>C04688</t>
  </si>
  <si>
    <t>C05760 | C00001</t>
  </si>
  <si>
    <t>R04954</t>
  </si>
  <si>
    <t>C05747</t>
  </si>
  <si>
    <t>C05748 | C00001</t>
  </si>
  <si>
    <t>R04965</t>
  </si>
  <si>
    <t>C05757</t>
  </si>
  <si>
    <t>C05758 | C00001</t>
  </si>
  <si>
    <t>R10117</t>
  </si>
  <si>
    <t>C20373</t>
  </si>
  <si>
    <t>C20374 | C00001</t>
  </si>
  <si>
    <t>R10121</t>
  </si>
  <si>
    <t>C20377</t>
  </si>
  <si>
    <t>C20378 | C00001</t>
  </si>
  <si>
    <t>4.2.1.9</t>
  </si>
  <si>
    <t>R01209</t>
  </si>
  <si>
    <t>C04039</t>
  </si>
  <si>
    <t>C00141 | C00001</t>
  </si>
  <si>
    <t>https://www.genome.jp/entry/ec:4.2.1.9</t>
  </si>
  <si>
    <t>https://www.genome.jp/entry/R01209/R04441/R05070</t>
  </si>
  <si>
    <t>R04441</t>
  </si>
  <si>
    <t>C04272</t>
  </si>
  <si>
    <t>R05070</t>
  </si>
  <si>
    <t>C06007</t>
  </si>
  <si>
    <t>C00671 | C00001</t>
  </si>
  <si>
    <t>4.2.3.1</t>
  </si>
  <si>
    <t>R01466</t>
  </si>
  <si>
    <t>C01102 | C00001</t>
  </si>
  <si>
    <t>C00188 | C00009</t>
  </si>
  <si>
    <t>https://www.genome.jp/entry/ec:4.2.3.1</t>
  </si>
  <si>
    <t>https://www.genome.jp/entry/R01466/R05086</t>
  </si>
  <si>
    <t>R05086</t>
  </si>
  <si>
    <t>C06055 | C00001</t>
  </si>
  <si>
    <t>C06056 | C00009</t>
  </si>
  <si>
    <t>4.2.3.5</t>
  </si>
  <si>
    <t>R01714</t>
  </si>
  <si>
    <t>C01269</t>
  </si>
  <si>
    <t>C00251 | C00009</t>
  </si>
  <si>
    <t>https://www.genome.jp/entry/ec:4.2.3.5</t>
  </si>
  <si>
    <t>https://www.genome.jp/entry/R01714</t>
  </si>
  <si>
    <t>WP_023467467.1</t>
  </si>
  <si>
    <t>P8770_03755</t>
  </si>
  <si>
    <t>4.3.1.17</t>
  </si>
  <si>
    <t>R00220</t>
  </si>
  <si>
    <t>C00065</t>
  </si>
  <si>
    <t>C00022 | C00014</t>
  </si>
  <si>
    <t>https://www.genome.jp/entry/ec:4.3.1.17</t>
  </si>
  <si>
    <t>https://www.genome.jp/entry/R00220/R00590/R11099/R11100/R06131</t>
  </si>
  <si>
    <t>R00590</t>
  </si>
  <si>
    <t>C02218 | C00001</t>
  </si>
  <si>
    <t>R11099</t>
  </si>
  <si>
    <t>C20904 | C00001</t>
  </si>
  <si>
    <t>R11100</t>
  </si>
  <si>
    <t>C02218</t>
  </si>
  <si>
    <t>C20904</t>
  </si>
  <si>
    <t>R06131</t>
  </si>
  <si>
    <t>C05167</t>
  </si>
  <si>
    <t>C00161 | C00014</t>
  </si>
  <si>
    <t>4.3.1.19</t>
  </si>
  <si>
    <t>R00996</t>
  </si>
  <si>
    <t>C00188</t>
  </si>
  <si>
    <t>C00109 | C00014</t>
  </si>
  <si>
    <t>https://www.genome.jp/entry/ec:4.3.1.19</t>
  </si>
  <si>
    <t>https://www.genome.jp/entry/R00996/R11098/R11101/R00220/R06131</t>
  </si>
  <si>
    <t>R11098</t>
  </si>
  <si>
    <t>C20905 | C00001</t>
  </si>
  <si>
    <t>R11101</t>
  </si>
  <si>
    <t>C17234</t>
  </si>
  <si>
    <t>C20905</t>
  </si>
  <si>
    <t>4.3.1.8</t>
  </si>
  <si>
    <t>2.5.1.61</t>
  </si>
  <si>
    <t>R00084</t>
  </si>
  <si>
    <t>C00931 | C00001</t>
  </si>
  <si>
    <t>C01024 | C00014</t>
  </si>
  <si>
    <t>https://www.genome.jp/entry/ec:2.5.1.61</t>
  </si>
  <si>
    <t>https://www.genome.jp/entry/R00084</t>
  </si>
  <si>
    <t>4.3.2.1</t>
  </si>
  <si>
    <t>R01086</t>
  </si>
  <si>
    <t>C03406</t>
  </si>
  <si>
    <t>C00122 | C00062</t>
  </si>
  <si>
    <t>https://www.genome.jp/entry/ec:4.3.2.1</t>
  </si>
  <si>
    <t>https://www.genome.jp/entry/R01086</t>
  </si>
  <si>
    <t>4.3.2.10</t>
  </si>
  <si>
    <t>https://www.genome.jp/entry/ec:4.3.2.10</t>
  </si>
  <si>
    <t>https://www.genome.jp/entry/R00256/R04558/R12152</t>
  </si>
  <si>
    <t>R04558</t>
  </si>
  <si>
    <t>C04916 | C00064</t>
  </si>
  <si>
    <t>C04666 | C04677 | C00025</t>
  </si>
  <si>
    <t>R12152</t>
  </si>
  <si>
    <t>C04916 | C00014</t>
  </si>
  <si>
    <t>C04677 | C04666 | C00001</t>
  </si>
  <si>
    <t>4.3.2.2</t>
  </si>
  <si>
    <t>R01083</t>
  </si>
  <si>
    <t>C03794</t>
  </si>
  <si>
    <t>C00122 | C00020</t>
  </si>
  <si>
    <t>https://www.genome.jp/entry/ec:4.3.2.2</t>
  </si>
  <si>
    <t>https://www.genome.jp/entry/R01083/R04559/R12851</t>
  </si>
  <si>
    <t>R04559</t>
  </si>
  <si>
    <t>C04823</t>
  </si>
  <si>
    <t>C00122 | C04677</t>
  </si>
  <si>
    <t>R12851</t>
  </si>
  <si>
    <t>C22395</t>
  </si>
  <si>
    <t>C22441 | C00122</t>
  </si>
  <si>
    <t>4.3.3.7</t>
  </si>
  <si>
    <t>R10147</t>
  </si>
  <si>
    <t>C00441 | C00022</t>
  </si>
  <si>
    <t>C20258 | C00001</t>
  </si>
  <si>
    <t>https://www.genome.jp/entry/ec:4.3.3.7</t>
  </si>
  <si>
    <t>https://www.genome.jp/entry/R10147</t>
  </si>
  <si>
    <t>4.4.1.21</t>
  </si>
  <si>
    <t>R01291</t>
  </si>
  <si>
    <t>C03539</t>
  </si>
  <si>
    <t>C11838 | C00155</t>
  </si>
  <si>
    <t>https://www.genome.jp/entry/ec:4.4.1.21</t>
  </si>
  <si>
    <t>https://www.genome.jp/entry/R01291</t>
  </si>
  <si>
    <t>4.6.1.17</t>
  </si>
  <si>
    <t>R11372</t>
  </si>
  <si>
    <t>C21310 | C00001</t>
  </si>
  <si>
    <t>C18239 | C00013</t>
  </si>
  <si>
    <t>https://www.genome.jp/entry/ec:4.6.1.17</t>
  </si>
  <si>
    <t>https://www.genome.jp/entry/R11372</t>
  </si>
  <si>
    <t>4.99.1.12</t>
  </si>
  <si>
    <t>R11921</t>
  </si>
  <si>
    <t>C21769</t>
  </si>
  <si>
    <t>C21767 | C19609</t>
  </si>
  <si>
    <t>https://www.genome.jp/entry/ec:4.99.1.12</t>
  </si>
  <si>
    <t>https://www.genome.jp/entry/R11921</t>
  </si>
  <si>
    <t>5.1.1.-</t>
  </si>
  <si>
    <t>5.1.1.1</t>
  </si>
  <si>
    <t>R00401</t>
  </si>
  <si>
    <t>C00041</t>
  </si>
  <si>
    <t>C00133</t>
  </si>
  <si>
    <t>https://www.genome.jp/entry/ec:5.1.1.1</t>
  </si>
  <si>
    <t>https://www.genome.jp/entry/R00401</t>
  </si>
  <si>
    <t>5.1.1.3</t>
  </si>
  <si>
    <t>R00260</t>
  </si>
  <si>
    <t>C00217</t>
  </si>
  <si>
    <t>https://www.genome.jp/entry/ec:5.1.1.3</t>
  </si>
  <si>
    <t>https://www.genome.jp/entry/R00260</t>
  </si>
  <si>
    <t>5.1.1.7</t>
  </si>
  <si>
    <t>R02735</t>
  </si>
  <si>
    <t>C00666</t>
  </si>
  <si>
    <t>https://www.genome.jp/entry/ec:5.1.1.7</t>
  </si>
  <si>
    <t>https://www.genome.jp/entry/R02735</t>
  </si>
  <si>
    <t>5.1.3.-</t>
  </si>
  <si>
    <t>5.1.3.1</t>
  </si>
  <si>
    <t>R01529</t>
  </si>
  <si>
    <t>C00199</t>
  </si>
  <si>
    <t>C00231</t>
  </si>
  <si>
    <t>https://www.genome.jp/entry/ec:5.1.3.1</t>
  </si>
  <si>
    <t>https://www.genome.jp/entry/R01529</t>
  </si>
  <si>
    <t>WP_042513975.1</t>
  </si>
  <si>
    <t>P8770_07105</t>
  </si>
  <si>
    <t>5.1.3.13</t>
  </si>
  <si>
    <t>R06514</t>
  </si>
  <si>
    <t>C11907</t>
  </si>
  <si>
    <t>C00688</t>
  </si>
  <si>
    <t>https://www.genome.jp/entry/ec:5.1.3.13</t>
  </si>
  <si>
    <t>https://www.genome.jp/entry/R06514</t>
  </si>
  <si>
    <t>5.1.3.14</t>
  </si>
  <si>
    <t>R00420</t>
  </si>
  <si>
    <t>C00043</t>
  </si>
  <si>
    <t>C01170</t>
  </si>
  <si>
    <t>https://www.genome.jp/entry/ec:5.1.3.14</t>
  </si>
  <si>
    <t>https://www.genome.jp/entry/R00420/R00414/R02707</t>
  </si>
  <si>
    <t>R00414</t>
  </si>
  <si>
    <t>C00043 | C00001</t>
  </si>
  <si>
    <t>C00645 | C00015</t>
  </si>
  <si>
    <t>R02707</t>
  </si>
  <si>
    <t>C01170 | C00001</t>
  </si>
  <si>
    <t>5.1.3.2</t>
  </si>
  <si>
    <t>R00291</t>
  </si>
  <si>
    <t>C00029</t>
  </si>
  <si>
    <t>C00052</t>
  </si>
  <si>
    <t>https://www.genome.jp/entry/ec:5.1.3.2</t>
  </si>
  <si>
    <t>https://www.genome.jp/entry/R00291/R00418/R02984</t>
  </si>
  <si>
    <t>R00418</t>
  </si>
  <si>
    <t>C00203</t>
  </si>
  <si>
    <t>R02984</t>
  </si>
  <si>
    <t>C02097</t>
  </si>
  <si>
    <t>5.1.99.6</t>
  </si>
  <si>
    <t>R10280</t>
  </si>
  <si>
    <t>C20482</t>
  </si>
  <si>
    <t>C04856</t>
  </si>
  <si>
    <t>https://www.genome.jp/entry/ec:5.1.99.6</t>
  </si>
  <si>
    <t>https://www.genome.jp/entry/R10280/R10281</t>
  </si>
  <si>
    <t>R10281</t>
  </si>
  <si>
    <t>C20483</t>
  </si>
  <si>
    <t>C04899</t>
  </si>
  <si>
    <t>5.2.1.8</t>
  </si>
  <si>
    <t>R04273</t>
  </si>
  <si>
    <t>C03798</t>
  </si>
  <si>
    <t>C03633</t>
  </si>
  <si>
    <t>https://www.genome.jp/entry/ec:5.2.1.8</t>
  </si>
  <si>
    <t>https://www.genome.jp/entry/R04273</t>
  </si>
  <si>
    <t>5.3.1.1</t>
  </si>
  <si>
    <t>R01015</t>
  </si>
  <si>
    <t>C00118</t>
  </si>
  <si>
    <t>C00111</t>
  </si>
  <si>
    <t>https://www.genome.jp/entry/ec:5.3.1.1</t>
  </si>
  <si>
    <t>https://www.genome.jp/entry/R01015</t>
  </si>
  <si>
    <t>5.3.1.16</t>
  </si>
  <si>
    <t>R04640</t>
  </si>
  <si>
    <t>C04916</t>
  </si>
  <si>
    <t>https://www.genome.jp/entry/ec:5.3.1.16</t>
  </si>
  <si>
    <t>https://www.genome.jp/entry/R04640</t>
  </si>
  <si>
    <t>5.3.1.4</t>
  </si>
  <si>
    <t>R12991</t>
  </si>
  <si>
    <t>C02479</t>
  </si>
  <si>
    <t>C00508</t>
  </si>
  <si>
    <t>https://www.genome.jp/entry/ec:5.3.1.4</t>
  </si>
  <si>
    <t>https://www.genome.jp/entry/R12991/R01761</t>
  </si>
  <si>
    <t>R01761</t>
  </si>
  <si>
    <t>C00259</t>
  </si>
  <si>
    <t>5.3.1.6</t>
  </si>
  <si>
    <t>R01056</t>
  </si>
  <si>
    <t>C00117</t>
  </si>
  <si>
    <t>https://www.genome.jp/entry/ec:5.3.1.6</t>
  </si>
  <si>
    <t>https://www.genome.jp/entry/R01056/R09030</t>
  </si>
  <si>
    <t>R09030</t>
  </si>
  <si>
    <t>C02962</t>
  </si>
  <si>
    <t>C18096</t>
  </si>
  <si>
    <t>5.3.1.9</t>
  </si>
  <si>
    <t>R02740</t>
  </si>
  <si>
    <t>C00668</t>
  </si>
  <si>
    <t>C05345</t>
  </si>
  <si>
    <t>https://www.genome.jp/entry/ec:5.3.1.9</t>
  </si>
  <si>
    <t>https://www.genome.jp/entry/R02740/R00771/R02739/R03321/R13199</t>
  </si>
  <si>
    <t>R00771</t>
  </si>
  <si>
    <t>C00092</t>
  </si>
  <si>
    <t>C00085</t>
  </si>
  <si>
    <t>R02739</t>
  </si>
  <si>
    <t>C01172</t>
  </si>
  <si>
    <t>R03321</t>
  </si>
  <si>
    <t>R13199</t>
  </si>
  <si>
    <t>5.3.2.6</t>
  </si>
  <si>
    <t>R03966</t>
  </si>
  <si>
    <t>C02501</t>
  </si>
  <si>
    <t>C03453</t>
  </si>
  <si>
    <t>https://www.genome.jp/entry/ec:5.3.2.6</t>
  </si>
  <si>
    <t>https://www.genome.jp/entry/R03966/R05389</t>
  </si>
  <si>
    <t>R05389</t>
  </si>
  <si>
    <t>C07478</t>
  </si>
  <si>
    <t>C07479</t>
  </si>
  <si>
    <t>5.3.3.2</t>
  </si>
  <si>
    <t>R01123</t>
  </si>
  <si>
    <t>C00129</t>
  </si>
  <si>
    <t>C00235</t>
  </si>
  <si>
    <t>https://www.genome.jp/entry/ec:5.3.3.2</t>
  </si>
  <si>
    <t>https://www.genome.jp/entry/R01123</t>
  </si>
  <si>
    <t>5.4.2.-</t>
  </si>
  <si>
    <t>5.4.2.10</t>
  </si>
  <si>
    <t>R02060</t>
  </si>
  <si>
    <t>C06156</t>
  </si>
  <si>
    <t>C00352</t>
  </si>
  <si>
    <t>https://www.genome.jp/entry/ec:5.4.2.10</t>
  </si>
  <si>
    <t>https://www.genome.jp/entry/R02060</t>
  </si>
  <si>
    <t>WP_004563342.1</t>
  </si>
  <si>
    <t>P8770_06235</t>
  </si>
  <si>
    <t>5.4.2.11</t>
  </si>
  <si>
    <t>R01516</t>
  </si>
  <si>
    <t>C01159 | C00615</t>
  </si>
  <si>
    <t>C00197 | C04262</t>
  </si>
  <si>
    <t>https://www.genome.jp/entry/ec:5.4.2.11</t>
  </si>
  <si>
    <t>https://www.genome.jp/entry/R01516/R01518</t>
  </si>
  <si>
    <t>R01518</t>
  </si>
  <si>
    <t>C00197</t>
  </si>
  <si>
    <t>WP_003682507.1</t>
  </si>
  <si>
    <t>P8770_06950</t>
  </si>
  <si>
    <t>5.4.2.6</t>
  </si>
  <si>
    <t>R02728</t>
  </si>
  <si>
    <t>C00663</t>
  </si>
  <si>
    <t>https://www.genome.jp/entry/ec:5.4.2.6</t>
  </si>
  <si>
    <t>https://www.genome.jp/entry/R02728/R11310</t>
  </si>
  <si>
    <t>R11310</t>
  </si>
  <si>
    <t>5.4.99.-</t>
  </si>
  <si>
    <t>5.4.99.12</t>
  </si>
  <si>
    <t>R03020</t>
  </si>
  <si>
    <t>C00868</t>
  </si>
  <si>
    <t>C02764</t>
  </si>
  <si>
    <t>https://www.genome.jp/entry/ec:5.4.99.12</t>
  </si>
  <si>
    <t>https://www.genome.jp/entry/R03020</t>
  </si>
  <si>
    <t>5.4.99.18</t>
  </si>
  <si>
    <t>R07405</t>
  </si>
  <si>
    <t>C15667</t>
  </si>
  <si>
    <t>https://www.genome.jp/entry/ec:5.4.99.18</t>
  </si>
  <si>
    <t>https://www.genome.jp/entry/R07405</t>
  </si>
  <si>
    <t>5.4.99.25</t>
  </si>
  <si>
    <t>https://www.genome.jp/entry/ec:5.4.99.25</t>
  </si>
  <si>
    <t>5.4.99.5</t>
  </si>
  <si>
    <t>R01715</t>
  </si>
  <si>
    <t>C00251</t>
  </si>
  <si>
    <t>C00254</t>
  </si>
  <si>
    <t>https://www.genome.jp/entry/ec:5.4.99.5</t>
  </si>
  <si>
    <t>https://www.genome.jp/entry/R01715</t>
  </si>
  <si>
    <t>5.4.99.62</t>
  </si>
  <si>
    <t>R08247</t>
  </si>
  <si>
    <t>C08353</t>
  </si>
  <si>
    <t>C16639</t>
  </si>
  <si>
    <t>https://www.genome.jp/entry/ec:5.4.99.62</t>
  </si>
  <si>
    <t>https://www.genome.jp/entry/R08247</t>
  </si>
  <si>
    <t>5.4.99.9</t>
  </si>
  <si>
    <t>R00505</t>
  </si>
  <si>
    <t>C03733</t>
  </si>
  <si>
    <t>https://www.genome.jp/entry/ec:5.4.99.9</t>
  </si>
  <si>
    <t>https://www.genome.jp/entry/R00505/R09009</t>
  </si>
  <si>
    <t>R09009</t>
  </si>
  <si>
    <t>C00935</t>
  </si>
  <si>
    <t>C18094</t>
  </si>
  <si>
    <t>5.6.2.1</t>
  </si>
  <si>
    <t>https://www.genome.jp/entry/ec:5.6.2.1</t>
  </si>
  <si>
    <t>5.6.2.2</t>
  </si>
  <si>
    <t>https://www.genome.jp/entry/ec:5.6.2.2</t>
  </si>
  <si>
    <t>6.1.1.1</t>
  </si>
  <si>
    <t>R02918</t>
  </si>
  <si>
    <t>C00002 | C00082 | C00787</t>
  </si>
  <si>
    <t>C00020 | C00013 | C02839</t>
  </si>
  <si>
    <t>https://www.genome.jp/entry/ec:6.1.1.1</t>
  </si>
  <si>
    <t>https://www.genome.jp/entry/R02918</t>
  </si>
  <si>
    <t>6.1.1.10</t>
  </si>
  <si>
    <t>R03659</t>
  </si>
  <si>
    <t>C00002 | C00073 | C01647</t>
  </si>
  <si>
    <t>C00020 | C00013 | C02430</t>
  </si>
  <si>
    <t>https://www.genome.jp/entry/ec:6.1.1.10</t>
  </si>
  <si>
    <t>R04773</t>
  </si>
  <si>
    <t>C00002 | C05335 | C01647</t>
  </si>
  <si>
    <t>C00020 | C00013 | C05336</t>
  </si>
  <si>
    <t>6.1.1.11</t>
  </si>
  <si>
    <t>R03662</t>
  </si>
  <si>
    <t>C00002 | C00065 | C01650</t>
  </si>
  <si>
    <t>C00020 | C00013 | C02553</t>
  </si>
  <si>
    <t>https://www.genome.jp/entry/ec:6.1.1.11</t>
  </si>
  <si>
    <t>https://www.genome.jp/entry/R03662/R08218</t>
  </si>
  <si>
    <t>R08218</t>
  </si>
  <si>
    <t>C00002 | C00065 | C16636</t>
  </si>
  <si>
    <t>C00020 | C00013 | C06481</t>
  </si>
  <si>
    <t>6.1.1.12</t>
  </si>
  <si>
    <t>R05577</t>
  </si>
  <si>
    <t>C01638 | C00049 | C00002</t>
  </si>
  <si>
    <t>C02984 | C00013 | C00020</t>
  </si>
  <si>
    <t>https://www.genome.jp/entry/ec:6.1.1.12</t>
  </si>
  <si>
    <t>https://www.genome.jp/entry/R05577</t>
  </si>
  <si>
    <t>6.1.1.13</t>
  </si>
  <si>
    <t>R02718</t>
  </si>
  <si>
    <t>C00002 | C00133 | C00653</t>
  </si>
  <si>
    <t>C00020 | C00013 | C04260</t>
  </si>
  <si>
    <t>https://www.genome.jp/entry/ec:6.1.1.13</t>
  </si>
  <si>
    <t>https://www.genome.jp/entry/R02718/R12812/R12863/R12867/R12871/R12873/R12875/R12904</t>
  </si>
  <si>
    <t>R12812(G)</t>
  </si>
  <si>
    <t>C00002 | C00133 | G13185</t>
  </si>
  <si>
    <t>C00020 | C00013 | G13186</t>
  </si>
  <si>
    <t>R12863(G)</t>
  </si>
  <si>
    <t>C00002 | C00133 | G13167</t>
  </si>
  <si>
    <t>C00020 | C00013 | G13180</t>
  </si>
  <si>
    <t>R12867(G)</t>
  </si>
  <si>
    <t>C00002 | C00133 | G13170</t>
  </si>
  <si>
    <t>C00020 | C00013 | G13171</t>
  </si>
  <si>
    <t>R12871(G)</t>
  </si>
  <si>
    <t>C00002 | C00133 | G13174</t>
  </si>
  <si>
    <t>C00020 | C00013 | G13175</t>
  </si>
  <si>
    <t>R12873(G)</t>
  </si>
  <si>
    <t>C00002 | C00133 | G13176</t>
  </si>
  <si>
    <t>C00020 | C00013 | G13177</t>
  </si>
  <si>
    <t>R12875(G)</t>
  </si>
  <si>
    <t>C00002 | C00133 | G13178</t>
  </si>
  <si>
    <t>C00020 | C00013 | G13179</t>
  </si>
  <si>
    <t>R12904(G)</t>
  </si>
  <si>
    <t>C00002 | C00133 | G13192</t>
  </si>
  <si>
    <t>C00020 | C00013 | G13193</t>
  </si>
  <si>
    <t>6.1.1.14</t>
  </si>
  <si>
    <t>R03654</t>
  </si>
  <si>
    <t>C00002 | C00037 | C01642</t>
  </si>
  <si>
    <t>C00020 | C00013 | C02412</t>
  </si>
  <si>
    <t>https://www.genome.jp/entry/ec:6.1.1.14</t>
  </si>
  <si>
    <t>https://www.genome.jp/entry/R03654</t>
  </si>
  <si>
    <t>6.1.1.15</t>
  </si>
  <si>
    <t>R03661</t>
  </si>
  <si>
    <t>C00002 | C00148 | C01649</t>
  </si>
  <si>
    <t>C00020 | C00013 | C02702</t>
  </si>
  <si>
    <t>https://www.genome.jp/entry/ec:6.1.1.15</t>
  </si>
  <si>
    <t>https://www.genome.jp/entry/R03661</t>
  </si>
  <si>
    <t>6.1.1.16</t>
  </si>
  <si>
    <t>R03650</t>
  </si>
  <si>
    <t>C00002 | C00097 | C01639</t>
  </si>
  <si>
    <t>C00020 | C00013 | C03125</t>
  </si>
  <si>
    <t>https://www.genome.jp/entry/ec:6.1.1.16</t>
  </si>
  <si>
    <t>https://www.genome.jp/entry/R03650</t>
  </si>
  <si>
    <t>6.1.1.17</t>
  </si>
  <si>
    <t>R05578</t>
  </si>
  <si>
    <t>C01641 | C00025 | C00002</t>
  </si>
  <si>
    <t>C02987 | C00013 | C00020</t>
  </si>
  <si>
    <t>https://www.genome.jp/entry/ec:6.1.1.17</t>
  </si>
  <si>
    <t>https://www.genome.jp/entry/R05578</t>
  </si>
  <si>
    <t>6.1.1.19</t>
  </si>
  <si>
    <t>R03646</t>
  </si>
  <si>
    <t>C00002 | C00062 | C01636</t>
  </si>
  <si>
    <t>C00020 | C00013 | C02163</t>
  </si>
  <si>
    <t>https://www.genome.jp/entry/ec:6.1.1.19</t>
  </si>
  <si>
    <t>https://www.genome.jp/entry/R03646</t>
  </si>
  <si>
    <t>6.1.1.2</t>
  </si>
  <si>
    <t>R03664</t>
  </si>
  <si>
    <t>C00002 | C00078 | C01652</t>
  </si>
  <si>
    <t>C00020 | C00013 | C03512</t>
  </si>
  <si>
    <t>https://www.genome.jp/entry/ec:6.1.1.2</t>
  </si>
  <si>
    <t>https://www.genome.jp/entry/R03664</t>
  </si>
  <si>
    <t>6.1.1.20</t>
  </si>
  <si>
    <t>R03660</t>
  </si>
  <si>
    <t>C00002 | C00079 | C01648</t>
  </si>
  <si>
    <t>C00020 | C00013 | C03511</t>
  </si>
  <si>
    <t>https://www.genome.jp/entry/ec:6.1.1.20</t>
  </si>
  <si>
    <t>https://www.genome.jp/entry/R03660</t>
  </si>
  <si>
    <t>6.1.1.21</t>
  </si>
  <si>
    <t>R03655</t>
  </si>
  <si>
    <t>C00002 | C00135 | C01643</t>
  </si>
  <si>
    <t>C00020 | C00013 | C02988</t>
  </si>
  <si>
    <t>https://www.genome.jp/entry/ec:6.1.1.21</t>
  </si>
  <si>
    <t>https://www.genome.jp/entry/R03655</t>
  </si>
  <si>
    <t>6.1.1.22</t>
  </si>
  <si>
    <t>R03648</t>
  </si>
  <si>
    <t>C00002 | C00123 | C01645</t>
  </si>
  <si>
    <t>C00020 | C00013 | C03402</t>
  </si>
  <si>
    <t>https://www.genome.jp/entry/ec:6.1.1.22</t>
  </si>
  <si>
    <t>https://www.genome.jp/entry/R03648</t>
  </si>
  <si>
    <t>6.1.1.3</t>
  </si>
  <si>
    <t>R03663</t>
  </si>
  <si>
    <t>C00002 | C00188 | C01651</t>
  </si>
  <si>
    <t>C00020 | C00013 | C02992</t>
  </si>
  <si>
    <t>https://www.genome.jp/entry/ec:6.1.1.3</t>
  </si>
  <si>
    <t>https://www.genome.jp/entry/R03663</t>
  </si>
  <si>
    <t>6.1.1.4</t>
  </si>
  <si>
    <t>R03657</t>
  </si>
  <si>
    <t>C00020 | C00013 | C02047</t>
  </si>
  <si>
    <t>https://www.genome.jp/entry/ec:6.1.1.4</t>
  </si>
  <si>
    <t>https://www.genome.jp/entry/R03657</t>
  </si>
  <si>
    <t>6.1.1.5</t>
  </si>
  <si>
    <t>R03656</t>
  </si>
  <si>
    <t>C00002 | C00407 | C01644</t>
  </si>
  <si>
    <t>C00020 | C00013 | C03127</t>
  </si>
  <si>
    <t>https://www.genome.jp/entry/ec:6.1.1.5</t>
  </si>
  <si>
    <t>https://www.genome.jp/entry/R03656</t>
  </si>
  <si>
    <t>6.1.1.6</t>
  </si>
  <si>
    <t>R03658</t>
  </si>
  <si>
    <t>C00002 | C00047 | C01646</t>
  </si>
  <si>
    <t>C00020 | C00013 | C01931</t>
  </si>
  <si>
    <t>https://www.genome.jp/entry/ec:6.1.1.6</t>
  </si>
  <si>
    <t>https://www.genome.jp/entry/R03658</t>
  </si>
  <si>
    <t>6.1.1.7</t>
  </si>
  <si>
    <t>R03038</t>
  </si>
  <si>
    <t>C00002 | C00041 | C01635</t>
  </si>
  <si>
    <t>C00020 | C00013 | C00886</t>
  </si>
  <si>
    <t>https://www.genome.jp/entry/ec:6.1.1.7</t>
  </si>
  <si>
    <t>https://www.genome.jp/entry/R03038</t>
  </si>
  <si>
    <t>6.1.1.9</t>
  </si>
  <si>
    <t>R03665</t>
  </si>
  <si>
    <t>C00002 | C00183 | C01653</t>
  </si>
  <si>
    <t>C00020 | C00013 | C02554</t>
  </si>
  <si>
    <t>https://www.genome.jp/entry/ec:6.1.1.9</t>
  </si>
  <si>
    <t>https://www.genome.jp/entry/R03665</t>
  </si>
  <si>
    <t>6.2.1.26</t>
  </si>
  <si>
    <t>R04030</t>
  </si>
  <si>
    <t>C00002 | C02730 | C00010</t>
  </si>
  <si>
    <t>C00020 | C00013 | C03160</t>
  </si>
  <si>
    <t>https://www.genome.jp/entry/ec:6.2.1.26</t>
  </si>
  <si>
    <t>https://www.genome.jp/entry/R04030</t>
  </si>
  <si>
    <t>6.3.1.1</t>
  </si>
  <si>
    <t>R00483</t>
  </si>
  <si>
    <t>C00002 | C00049 | C00014</t>
  </si>
  <si>
    <t>C00020 | C00013 | C00152</t>
  </si>
  <si>
    <t>https://www.genome.jp/entry/ec:6.3.1.1</t>
  </si>
  <si>
    <t>6.3.1.2</t>
  </si>
  <si>
    <t>R00253</t>
  </si>
  <si>
    <t>C00002 | C16241 | C16240</t>
  </si>
  <si>
    <t>C00008 | C00009 | C00064</t>
  </si>
  <si>
    <t>https://www.genome.jp/entry/ec:6.3.1.2</t>
  </si>
  <si>
    <t>https://www.genome.jp/entry/R00253</t>
  </si>
  <si>
    <t>6.3.1.20</t>
  </si>
  <si>
    <t>R11143</t>
  </si>
  <si>
    <t>C16237 | C00020 | C00013</t>
  </si>
  <si>
    <t>https://www.genome.jp/entry/ec:6.3.1.20</t>
  </si>
  <si>
    <t>https://www.genome.jp/entry/R11143/R12433/R12449/R07770/R07771/R12429</t>
  </si>
  <si>
    <t>R12433</t>
  </si>
  <si>
    <t>C00002 | C16241 | C22157</t>
  </si>
  <si>
    <t> C02051 | C00020 | C00013</t>
  </si>
  <si>
    <t>R12449</t>
  </si>
  <si>
    <t>C00002 | C16241 | C22158</t>
  </si>
  <si>
    <t>C15972 | C00020 | C00013</t>
  </si>
  <si>
    <t>R07770</t>
  </si>
  <si>
    <t>C00002 | C16241</t>
  </si>
  <si>
    <t>C00013 | C16238</t>
  </si>
  <si>
    <t>R07771</t>
  </si>
  <si>
    <t>C16238 | C16240</t>
  </si>
  <si>
    <t>C16237 | C00020</t>
  </si>
  <si>
    <t>R12429</t>
  </si>
  <si>
    <t>C00002 | C06423 | C22158</t>
  </si>
  <si>
    <t>C22160 | C00020 | C00013</t>
  </si>
  <si>
    <t>C02051 | C00020 | C00013</t>
  </si>
  <si>
    <t>6.3.1.5</t>
  </si>
  <si>
    <t>R00189</t>
  </si>
  <si>
    <t>C00002 | C00857 | C00014</t>
  </si>
  <si>
    <t>C00020 | C00013 | C00003</t>
  </si>
  <si>
    <t>https://www.genome.jp/entry/ec:6.3.1.5</t>
  </si>
  <si>
    <t>https://www.genome.jp/entry/R00189</t>
  </si>
  <si>
    <t>6.3.2.-</t>
  </si>
  <si>
    <t>6.3.2.10</t>
  </si>
  <si>
    <t>R04573</t>
  </si>
  <si>
    <t>C00002 | C05892 | C00993</t>
  </si>
  <si>
    <t>C00008 | C00009 | C04702</t>
  </si>
  <si>
    <t>https://www.genome.jp/entry/ec:6.3.2.10</t>
  </si>
  <si>
    <t>https://www.genome.jp/entry/R04573/R04617</t>
  </si>
  <si>
    <t>R04617</t>
  </si>
  <si>
    <t>C00002 | C04877 | C00993</t>
  </si>
  <si>
    <t>C00008 | C00009 | C04882</t>
  </si>
  <si>
    <t>WP_023466423.1</t>
  </si>
  <si>
    <t>P8770_07685</t>
  </si>
  <si>
    <t>6.3.2.13</t>
  </si>
  <si>
    <t>R02788</t>
  </si>
  <si>
    <t>C00002 | C00692 | C00680</t>
  </si>
  <si>
    <t>C00008 | C00009 | C04877</t>
  </si>
  <si>
    <t>https://www.genome.jp/entry/ec:6.3.2.13</t>
  </si>
  <si>
    <t>https://www.genome.jp/entry/R02788</t>
  </si>
  <si>
    <t>6.3.2.6</t>
  </si>
  <si>
    <t>R04591</t>
  </si>
  <si>
    <t>C00002 | C04751 | C00049</t>
  </si>
  <si>
    <t>C00008 | C00009 | C04823</t>
  </si>
  <si>
    <t>https://www.genome.jp/entry/ec:6.3.2.6</t>
  </si>
  <si>
    <t>https://www.genome.jp/entry/R04591</t>
  </si>
  <si>
    <t>6.3.2.8</t>
  </si>
  <si>
    <t>R03193</t>
  </si>
  <si>
    <t>C00002 | C01050 | C00041</t>
  </si>
  <si>
    <t>C00008 | C00009 | C01212</t>
  </si>
  <si>
    <t>https://www.genome.jp/entry/ec:6.3.2.8</t>
  </si>
  <si>
    <t>https://www.genome.jp/entry/R03193</t>
  </si>
  <si>
    <t>6.3.2.9</t>
  </si>
  <si>
    <t>R02783</t>
  </si>
  <si>
    <t>C00002 | C01212 | C00217</t>
  </si>
  <si>
    <t>C00008 | C00009 | C00692</t>
  </si>
  <si>
    <t>https://www.genome.jp/entry/ec:6.3.2.9</t>
  </si>
  <si>
    <t>https://www.genome.jp/entry/R02783</t>
  </si>
  <si>
    <t>6.3.3.1</t>
  </si>
  <si>
    <t>R04208</t>
  </si>
  <si>
    <t>C00002 | C04640</t>
  </si>
  <si>
    <t>C00008 | C00009 | C03373</t>
  </si>
  <si>
    <t>https://www.genome.jp/entry/ec:6.3.3.1</t>
  </si>
  <si>
    <t>https://www.genome.jp/entry/R04208</t>
  </si>
  <si>
    <t>6.3.3.2</t>
  </si>
  <si>
    <t>R02301</t>
  </si>
  <si>
    <t>C00002 | C03479 | C00080</t>
  </si>
  <si>
    <t>C00008 | C00009 | C00445</t>
  </si>
  <si>
    <t>https://www.genome.jp/entry/ec:6.3.3.2</t>
  </si>
  <si>
    <t>https://www.genome.jp/entry/R02301</t>
  </si>
  <si>
    <t>6.3.4.13</t>
  </si>
  <si>
    <t>R04144</t>
  </si>
  <si>
    <t>C00002 | C03090 | C00037</t>
  </si>
  <si>
    <t>C00008 | C00009 | C03838</t>
  </si>
  <si>
    <t>https://www.genome.jp/entry/ec:6.3.4.13</t>
  </si>
  <si>
    <t>https://www.genome.jp/entry/R04144</t>
  </si>
  <si>
    <t>6.3.4.14</t>
  </si>
  <si>
    <t>R04385</t>
  </si>
  <si>
    <t>C00002 | C06250 | C00288</t>
  </si>
  <si>
    <t>C00008 | C00009 | C04419</t>
  </si>
  <si>
    <t>https://www.genome.jp/entry/ec:6.3.4.14</t>
  </si>
  <si>
    <t>https://www.genome.jp/entry/R04385</t>
  </si>
  <si>
    <t>6.3.4.15</t>
  </si>
  <si>
    <t>R04562</t>
  </si>
  <si>
    <t>C00002 | C00120 | C04735</t>
  </si>
  <si>
    <t>C00020 | C00013 | C04681</t>
  </si>
  <si>
    <t>https://www.genome.jp/entry/ec:6.3.4.15</t>
  </si>
  <si>
    <t>https://www.genome.jp/entry/R04562/R01074/R05145</t>
  </si>
  <si>
    <t>R01074</t>
  </si>
  <si>
    <t>C00002 | C0020</t>
  </si>
  <si>
    <t>C00013 | C05921</t>
  </si>
  <si>
    <t>R05145</t>
  </si>
  <si>
    <t>C05921 | C06249</t>
  </si>
  <si>
    <t>C00020 | C06250</t>
  </si>
  <si>
    <t>C00002 | C00120</t>
  </si>
  <si>
    <t>6.3.4.18</t>
  </si>
  <si>
    <t>R07404</t>
  </si>
  <si>
    <t>C00002 | C03373 | C00288</t>
  </si>
  <si>
    <t>C00008 | C00009 | C15667</t>
  </si>
  <si>
    <t>https://www.genome.jp/entry/ec:6.3.4.18</t>
  </si>
  <si>
    <t>https://www.genome.jp/entry/R07404</t>
  </si>
  <si>
    <t>6.3.4.19</t>
  </si>
  <si>
    <t>R09597</t>
  </si>
  <si>
    <t>C19722 | C00047 | C00002</t>
  </si>
  <si>
    <t>C19723 | C00020 | C00013 | C00001</t>
  </si>
  <si>
    <t>https://www.genome.jp/entry/ec:6.3.4.19</t>
  </si>
  <si>
    <t>https://www.genome.jp/entry/R09597</t>
  </si>
  <si>
    <t>6.3.4.2</t>
  </si>
  <si>
    <t>https://www.genome.jp/entry/ec:6.3.4.2</t>
  </si>
  <si>
    <t>https://www.genome.jp/entry/R00256/R00571/R00573</t>
  </si>
  <si>
    <t>R00571</t>
  </si>
  <si>
    <t>C00002 | C00075 | C00014</t>
  </si>
  <si>
    <t>C00008 | C00009 | C00063</t>
  </si>
  <si>
    <t>R00573</t>
  </si>
  <si>
    <t>C00002 | C00075 | C00064 | C00001</t>
  </si>
  <si>
    <t>C00008 | C00009 | C00063 | C00025</t>
  </si>
  <si>
    <t>6.3.4.21</t>
  </si>
  <si>
    <t>R01724</t>
  </si>
  <si>
    <t>C01185 | C00013 | C00008 | C00009</t>
  </si>
  <si>
    <t>C00253 | C00119 | C00002 | C00001 | C00080</t>
  </si>
  <si>
    <t>https://www.genome.jp/entry/ec:6.3.4.21</t>
  </si>
  <si>
    <t>https://www.genome.jp/entry/R01724</t>
  </si>
  <si>
    <t>6.3.4.3</t>
  </si>
  <si>
    <t>R00943</t>
  </si>
  <si>
    <t>C00101 | C00058 | C00002</t>
  </si>
  <si>
    <t>C00008 | C00009 | C00234</t>
  </si>
  <si>
    <t>https://www.genome.jp/entry/ec:6.3.4.3</t>
  </si>
  <si>
    <t>https://www.genome.jp/entry/R00943</t>
  </si>
  <si>
    <t>6.3.4.4</t>
  </si>
  <si>
    <t>R01135</t>
  </si>
  <si>
    <t>C00044 | C00130 | C00049</t>
  </si>
  <si>
    <t>C00035 | C00009 | C03794</t>
  </si>
  <si>
    <t>https://www.genome.jp/entry/ec:6.3.4.4</t>
  </si>
  <si>
    <t>https://www.genome.jp/entry/R01135</t>
  </si>
  <si>
    <t>6.3.4.5</t>
  </si>
  <si>
    <t>R01954</t>
  </si>
  <si>
    <t>C00002 | C00327 | C00049</t>
  </si>
  <si>
    <t>C00020 | C00013 | C03406</t>
  </si>
  <si>
    <t>https://www.genome.jp/entry/ec:6.3.4.5</t>
  </si>
  <si>
    <t>https://www.genome.jp/entry/R01954</t>
  </si>
  <si>
    <t>6.3.5.-</t>
  </si>
  <si>
    <t>6.3.5.2</t>
  </si>
  <si>
    <t>https://www.genome.jp/entry/ec:6.3.5.2</t>
  </si>
  <si>
    <t>https://www.genome.jp/entry/R00256/R01230/R01231/R08244</t>
  </si>
  <si>
    <t>R01230</t>
  </si>
  <si>
    <t>C00002 | C00655 | C00014</t>
  </si>
  <si>
    <t>C00020 | C00013 | C00144</t>
  </si>
  <si>
    <t>R01231</t>
  </si>
  <si>
    <t>C00002 | C00655 | C00064 | C00001</t>
  </si>
  <si>
    <t>C00020 | C00013 | C00144 | C00025</t>
  </si>
  <si>
    <t>R08244</t>
  </si>
  <si>
    <t>C16618 | C00002 | C00064 | C00001</t>
  </si>
  <si>
    <t>C16619 | C00020 | C00013 | C00025</t>
  </si>
  <si>
    <t>6.3.5.3</t>
  </si>
  <si>
    <t>R04463</t>
  </si>
  <si>
    <t>C00002 | C04376 | C00064 | C00001</t>
  </si>
  <si>
    <t>C00008 | C00009 | C04640 | C00025</t>
  </si>
  <si>
    <t>https://www.genome.jp/entry/ec:6.3.5.3</t>
  </si>
  <si>
    <t>https://www.genome.jp/entry/R04463</t>
  </si>
  <si>
    <t>C00002 | C04376 | C00064 | C00001</t>
  </si>
  <si>
    <t>6.3.5.4</t>
  </si>
  <si>
    <t>https://www.genome.jp/entry/ec:6.3.5.4</t>
  </si>
  <si>
    <t>https://www.genome.jp/entry/R00256/R00483/R00578</t>
  </si>
  <si>
    <t>C00002 | C00049 | C00014</t>
  </si>
  <si>
    <t>R00578</t>
  </si>
  <si>
    <t>C00002 | C00049 | C00064 | C00001</t>
  </si>
  <si>
    <t>C00020 | C00013 | C00152 | C00025</t>
  </si>
  <si>
    <t>6.3.5.5</t>
  </si>
  <si>
    <t>https://www.genome.jp/entry/ec:6.3.5.5</t>
  </si>
  <si>
    <t>https://www.genome.jp/entry/R00256/R00575/R01395/R10948/R10949/R07641</t>
  </si>
  <si>
    <t>R00575</t>
  </si>
  <si>
    <t>C00002 | C00064 | C00288 | C00001</t>
  </si>
  <si>
    <t>C00008 | C00009 | C00025 | C00169</t>
  </si>
  <si>
    <t>C00002 | C01563</t>
  </si>
  <si>
    <t>R10948</t>
  </si>
  <si>
    <t>C00002 | C00288</t>
  </si>
  <si>
    <t>C00008 | C20969</t>
  </si>
  <si>
    <t>R10949</t>
  </si>
  <si>
    <t>C00014 | C20969</t>
  </si>
  <si>
    <t>C01563 | C00009</t>
  </si>
  <si>
    <t>R07641</t>
  </si>
  <si>
    <t>C00002 | C00288 | C00014</t>
  </si>
  <si>
    <t>C00008 | C00009 | C00169</t>
  </si>
  <si>
    <t>6.4.1.1</t>
  </si>
  <si>
    <t>R00344</t>
  </si>
  <si>
    <t>C00002 | C00024 | C00288</t>
  </si>
  <si>
    <t>C00008 | C00009 | C00036</t>
  </si>
  <si>
    <t>https://www.genome.jp/entry/ec:6.4.1.1</t>
  </si>
  <si>
    <t>https://www.genome.jp/entry/R00344</t>
  </si>
  <si>
    <t>6.4.1.2</t>
  </si>
  <si>
    <t>R00742</t>
  </si>
  <si>
    <t>C00008 | C00009 | C00083</t>
  </si>
  <si>
    <t>https://www.genome.jp/entry/ec:6.4.1.2</t>
  </si>
  <si>
    <t>https://www.genome.jp/entry/R00742</t>
  </si>
  <si>
    <t>6.5.1.2</t>
  </si>
  <si>
    <t>R00382</t>
  </si>
  <si>
    <t>C00003 | C00039 | C02128</t>
  </si>
  <si>
    <t>C00020 | C00455 | C00039</t>
  </si>
  <si>
    <t>https://www.genome.jp/entry/ec:6.5.1.2</t>
  </si>
  <si>
    <t>https://www.genome.jp/entry/R00382</t>
  </si>
  <si>
    <t>7.1.1.-</t>
  </si>
  <si>
    <t>7.1.2.2</t>
  </si>
  <si>
    <t>R00086</t>
  </si>
  <si>
    <t>C00002 | C00001</t>
  </si>
  <si>
    <t>C00008 | C00009</t>
  </si>
  <si>
    <t>https://www.genome.jp/entry/ec:7.1.2.2</t>
  </si>
  <si>
    <t>https://www.genome.jp/entry/R00086</t>
  </si>
  <si>
    <t>7.2.2.-</t>
  </si>
  <si>
    <t>7.3.2.1</t>
  </si>
  <si>
    <t>7.4.2.11</t>
  </si>
  <si>
    <t>https://www.genome.jp/entry/ec:7.4.2.11</t>
  </si>
  <si>
    <t>WP_282348754.1</t>
  </si>
  <si>
    <t>P8770_RS00100</t>
  </si>
  <si>
    <t>WP_023466104.1</t>
  </si>
  <si>
    <t>P8770_RS02375</t>
  </si>
  <si>
    <t>No</t>
  </si>
  <si>
    <t>Substrate (Addition)</t>
  </si>
  <si>
    <t>Product (Addition)</t>
  </si>
  <si>
    <t>Substrate (Multiply)</t>
  </si>
  <si>
    <t>Product (Multiply)</t>
  </si>
  <si>
    <t>Enzymes</t>
  </si>
  <si>
    <t>Enzyme Turnover</t>
  </si>
  <si>
    <t>Enzyme Km</t>
  </si>
  <si>
    <t>Kinetic Law</t>
  </si>
  <si>
    <t>1_1_1_1</t>
  </si>
  <si>
    <t xml:space="preserve">C00226 + C00003 </t>
  </si>
  <si>
    <t>C00071 + C00004 + C00080</t>
  </si>
  <si>
    <t xml:space="preserve">C00226 * C00003 </t>
  </si>
  <si>
    <t>C00071 * C00004 * C00080</t>
  </si>
  <si>
    <t>C00469 + C00003 </t>
  </si>
  <si>
    <t>C00084 + C00004 + C00080</t>
  </si>
  <si>
    <t>C00469 * C00003 </t>
  </si>
  <si>
    <t>C00084 * C00004 * C00080</t>
  </si>
  <si>
    <t>1_1_1_133</t>
  </si>
  <si>
    <t>C00473 + C00003</t>
  </si>
  <si>
    <t>C00376 + C00004 + C00080</t>
  </si>
  <si>
    <t>C00473 * C00003</t>
  </si>
  <si>
    <t>C00376 * C00004 * C00080</t>
  </si>
  <si>
    <t>1_1_1_169</t>
  </si>
  <si>
    <t>C00756 + C00003</t>
  </si>
  <si>
    <t>C01545 + C00004 + C00080</t>
  </si>
  <si>
    <t>C00756 * C00003</t>
  </si>
  <si>
    <t>C01545 * C00004 * C00080</t>
  </si>
  <si>
    <t>1_1_1_193</t>
  </si>
  <si>
    <t>C05444 + C00003</t>
  </si>
  <si>
    <t>C05445 + C00004 + C00080</t>
  </si>
  <si>
    <t>C05444 * C00003</t>
  </si>
  <si>
    <t>C05445 * C00004 * C00080</t>
  </si>
  <si>
    <t>1_1_1_23</t>
  </si>
  <si>
    <t>C05576 + C00003</t>
  </si>
  <si>
    <t>C05577 + C00004 + C00080</t>
  </si>
  <si>
    <t>C05576 * C00003</t>
  </si>
  <si>
    <t>C05577 * C00004 * C00080</t>
  </si>
  <si>
    <t>1_1_1_27</t>
  </si>
  <si>
    <t>C06611 + C00003</t>
  </si>
  <si>
    <t>C06613 + C00004 + C00080</t>
  </si>
  <si>
    <t>C06611 * C00003</t>
  </si>
  <si>
    <t>C06613 * C00004 * C00080</t>
  </si>
  <si>
    <t>1_1_1_28</t>
  </si>
  <si>
    <t>C06612 + C00003</t>
  </si>
  <si>
    <t>C16348 + C00004 + C00080</t>
  </si>
  <si>
    <t>C06612 * C00003</t>
  </si>
  <si>
    <t>C16348 * C00004 * C00080</t>
  </si>
  <si>
    <t>1_1_1_3</t>
  </si>
  <si>
    <t>C14089 + C00003</t>
  </si>
  <si>
    <t>C14090 + C00004 + C00080</t>
  </si>
  <si>
    <t>C14089 * C00003</t>
  </si>
  <si>
    <t>C14090 * C00004 * C00080</t>
  </si>
  <si>
    <t>1_1_1_304</t>
  </si>
  <si>
    <t>C02909 + C00003</t>
  </si>
  <si>
    <t>C14099 + C00004 + C00080</t>
  </si>
  <si>
    <t>C02909 * C00003</t>
  </si>
  <si>
    <t>C14099 * C00004 * C00080</t>
  </si>
  <si>
    <t>1_1_1_35</t>
  </si>
  <si>
    <t>C07645 + C00004 + C00080</t>
  </si>
  <si>
    <t>C16551 + C00003</t>
  </si>
  <si>
    <t>C07645 * C00004 * C00080</t>
  </si>
  <si>
    <t>C16551 * C00003</t>
  </si>
  <si>
    <t>1_1_1_44</t>
  </si>
  <si>
    <t>C16586 + C00003</t>
  </si>
  <si>
    <t>C16587 + C00004 + C00080</t>
  </si>
  <si>
    <t>C16586 * C00003</t>
  </si>
  <si>
    <t>C16587 * C00004 * C00080</t>
  </si>
  <si>
    <t>1_1_1_47</t>
  </si>
  <si>
    <t>C00114 + C00003</t>
  </si>
  <si>
    <t>C00576 + C00004 + C00080</t>
  </si>
  <si>
    <t xml:space="preserve"> 
C00114 * C00003</t>
  </si>
  <si>
    <t>C00576 * C00004 * C00080</t>
  </si>
  <si>
    <t>1_1_1_49</t>
  </si>
  <si>
    <t>C00114 + C00006</t>
  </si>
  <si>
    <t>C00576 + C00005 + C00080</t>
  </si>
  <si>
    <t>C00114 * C00006</t>
  </si>
  <si>
    <t>C00576 * C00005 * C00080</t>
  </si>
  <si>
    <t>1_1_1_6</t>
  </si>
  <si>
    <t>C16310 + C00004 + C00080</t>
  </si>
  <si>
    <t>C08492 + C00003</t>
  </si>
  <si>
    <t>C16310 * C00004 * C00080</t>
  </si>
  <si>
    <t>C08492 * C00003</t>
  </si>
  <si>
    <t>1_1_1_85</t>
  </si>
  <si>
    <t>C01612 + C00003</t>
  </si>
  <si>
    <t>C01450 + C00004 + C00080</t>
  </si>
  <si>
    <t>C01612 * C00003</t>
  </si>
  <si>
    <t>C01450 * C00004 * C00080</t>
  </si>
  <si>
    <t>1_1_1_86</t>
  </si>
  <si>
    <t>C16595 + C00003</t>
  </si>
  <si>
    <t>C16596 + C00004 + C00080</t>
  </si>
  <si>
    <t>C16595 * C00003</t>
  </si>
  <si>
    <t>C16596 * C00004 * C00080</t>
  </si>
  <si>
    <t>1_1_1_88</t>
  </si>
  <si>
    <t>C00418 + C00003</t>
  </si>
  <si>
    <t>C00772 + C00004 + C00080</t>
  </si>
  <si>
    <t>C00418 * C00003</t>
  </si>
  <si>
    <t>C00772 * C00004 * C00080</t>
  </si>
  <si>
    <t>1_1_1_94</t>
  </si>
  <si>
    <t>C06899 + C00004 + C00080</t>
  </si>
  <si>
    <t>C07490 + C00003 + C00001</t>
  </si>
  <si>
    <t>C06899 * C00004 * C00080</t>
  </si>
  <si>
    <t>C07490 * C00003 * C00001</t>
  </si>
  <si>
    <t>1_11_1_26</t>
  </si>
  <si>
    <t>C00226 + C00003</t>
  </si>
  <si>
    <t>C00226 * C00003</t>
  </si>
  <si>
    <t>1_17_1_8</t>
  </si>
  <si>
    <t>1_17_4_1</t>
  </si>
  <si>
    <t>C00473 + C00003</t>
  </si>
  <si>
    <t>C00473 * C00003</t>
  </si>
  <si>
    <t>1_17_4_2</t>
  </si>
  <si>
    <t>1_2_1_10</t>
  </si>
  <si>
    <t>1_2_1_11</t>
  </si>
  <si>
    <t>1_2_1_38</t>
  </si>
  <si>
    <t>C06613 + C00004 + C00080</t>
  </si>
  <si>
    <t>C06613 * C00004 * C00080</t>
  </si>
  <si>
    <t>1_2_1_41</t>
  </si>
  <si>
    <t>1_20_4_4</t>
  </si>
  <si>
    <t>1_3_1_12</t>
  </si>
  <si>
    <t>1_3_1_14</t>
  </si>
  <si>
    <t>1_3_1_9</t>
  </si>
  <si>
    <t>1_3_1_98</t>
  </si>
  <si>
    <t>1_4_1_13</t>
  </si>
  <si>
    <t>1_5_1_2</t>
  </si>
  <si>
    <t>C08492 + C00003</t>
  </si>
  <si>
    <t>C08492 * C00003</t>
  </si>
  <si>
    <t>1_5_1_3</t>
  </si>
  <si>
    <t>1_6_5_2</t>
  </si>
  <si>
    <t>1_7_1_7</t>
  </si>
  <si>
    <t>1_8_1_4</t>
  </si>
  <si>
    <t>C06899 + C00004 + C00080</t>
  </si>
  <si>
    <t>C06899 * C00004 * C00080</t>
  </si>
  <si>
    <t>1_8_1_9</t>
  </si>
  <si>
    <t>C03319 + C00006</t>
  </si>
  <si>
    <t>C00688 + C00005 + C00080</t>
  </si>
  <si>
    <t>C03319 * C00006</t>
  </si>
  <si>
    <t>C00688 * C00005 * C00080</t>
  </si>
  <si>
    <t>1_8_4_11</t>
  </si>
  <si>
    <t>C00522 + C00006</t>
  </si>
  <si>
    <t>C00966 + C00005 + C00080</t>
  </si>
  <si>
    <t>C00522 * C00006</t>
  </si>
  <si>
    <t>C00966 * C00005 * C00080</t>
  </si>
  <si>
    <t>1_8_4_12</t>
  </si>
  <si>
    <t>C04454 + C00006</t>
  </si>
  <si>
    <t>C01268 + C00005 + C00080</t>
  </si>
  <si>
    <t>C04454 * C00006</t>
  </si>
  <si>
    <t>C01268 * C00005 * C00080</t>
  </si>
  <si>
    <t>2_1_1_10</t>
  </si>
  <si>
    <t>C00860 + C00003 + C00001 </t>
  </si>
  <si>
    <t>C00135 + C00004 + C00080</t>
  </si>
  <si>
    <t>C00860 * C00003 * C00001 </t>
  </si>
  <si>
    <t>C00135 * C00004 * C00080</t>
  </si>
  <si>
    <t>2_1_1_107</t>
  </si>
  <si>
    <t>C01929 + C00001 + C00003</t>
  </si>
  <si>
    <t>C00135 + C00004 + C00080</t>
  </si>
  <si>
    <t>C01929 * C00001 * C00003</t>
  </si>
  <si>
    <t>C00135 * C00004 * C00080</t>
  </si>
  <si>
    <t>2_1_1_14</t>
  </si>
  <si>
    <t>C00860 + C00003 </t>
  </si>
  <si>
    <t>C01929 + C00004 + C00080</t>
  </si>
  <si>
    <t>C00860 * C00003 </t>
  </si>
  <si>
    <t>C01929 * C00004 * C00080</t>
  </si>
  <si>
    <t>2_1_1_163</t>
  </si>
  <si>
    <t>C00186 + C00003</t>
  </si>
  <si>
    <t>C00022 + C00004 + C00080</t>
  </si>
  <si>
    <t>C00186 * C00003</t>
  </si>
  <si>
    <t>C00022 * C00004 * C00080</t>
  </si>
  <si>
    <t>2_1_1_171</t>
  </si>
  <si>
    <t>C05984 + C00003 </t>
  </si>
  <si>
    <t>C00109 + C00004 + C00080</t>
  </si>
  <si>
    <t>C05984 * C00003 </t>
  </si>
  <si>
    <t>C00109 * C00004 * C00080</t>
  </si>
  <si>
    <t>2_1_1_182</t>
  </si>
  <si>
    <t>C05823 + C00003</t>
  </si>
  <si>
    <t>C00957 + C00004 + C00080</t>
  </si>
  <si>
    <t>C05823 * C00003</t>
  </si>
  <si>
    <t>C00957 * C00004 * C00080</t>
  </si>
  <si>
    <t>2_1_1_228</t>
  </si>
  <si>
    <t>C00256 + C00003</t>
  </si>
  <si>
    <t>C00256 * C00003</t>
  </si>
  <si>
    <t>2_1_1_297</t>
  </si>
  <si>
    <t>C00263 + C00003</t>
  </si>
  <si>
    <t>C00441 + C00004 + C00080</t>
  </si>
  <si>
    <t>C00263 * C00003</t>
  </si>
  <si>
    <t>C00441 * C00004 * C00080</t>
  </si>
  <si>
    <t>2_1_1_33</t>
  </si>
  <si>
    <t>C00263 + C00006</t>
  </si>
  <si>
    <t>C00441 + C00005 + C00080</t>
  </si>
  <si>
    <t>C00263 * C00006</t>
  </si>
  <si>
    <t>C00441 * C00005 * C00080</t>
  </si>
  <si>
    <t>2_1_1_45</t>
  </si>
  <si>
    <t>2_1_1_63</t>
  </si>
  <si>
    <t>C00441 + C00005 + C00080</t>
  </si>
  <si>
    <t>C00441 * C00005 * C00080</t>
  </si>
  <si>
    <t>2_1_2_1</t>
  </si>
  <si>
    <t>C00741 + C00004 + C00080</t>
  </si>
  <si>
    <t>C01769 + C00003</t>
  </si>
  <si>
    <t>C00741 * C00004 * C00080</t>
  </si>
  <si>
    <t>C01769 * C00003</t>
  </si>
  <si>
    <t>2_1_2_2</t>
  </si>
  <si>
    <t>C00640 + C00003</t>
  </si>
  <si>
    <t>C00264 + C00004 + C00080</t>
  </si>
  <si>
    <t>C00640 * C00003</t>
  </si>
  <si>
    <t>C00264 * C00004 * C00080</t>
  </si>
  <si>
    <t>2_1_2_3</t>
  </si>
  <si>
    <t>C01144 + C00003</t>
  </si>
  <si>
    <t>C00332 + C00004 + C00080</t>
  </si>
  <si>
    <t>C01144 * C00003</t>
  </si>
  <si>
    <t>C00332 * C00004 * C00080</t>
  </si>
  <si>
    <t>2_1_2_9</t>
  </si>
  <si>
    <t>C04405 + C00003 </t>
  </si>
  <si>
    <t>C03344 + C00004 + C00080</t>
  </si>
  <si>
    <t>C04405 * C00003 </t>
  </si>
  <si>
    <t>C03344 * C00004 * C00080</t>
  </si>
  <si>
    <t>2_1_3_15</t>
  </si>
  <si>
    <t>C05258 + C00003</t>
  </si>
  <si>
    <t>C05259 + C00004 + C00080</t>
  </si>
  <si>
    <t>C05258 * C00003</t>
  </si>
  <si>
    <t>C05259 * C00004 * C00080</t>
  </si>
  <si>
    <t>2_1_3_2</t>
  </si>
  <si>
    <t>C05260 + C00003</t>
  </si>
  <si>
    <t>C05261 + C00004</t>
  </si>
  <si>
    <t>C05260 * C00003</t>
  </si>
  <si>
    <t>C05261 * C00004</t>
  </si>
  <si>
    <t>2_1_3_3</t>
  </si>
  <si>
    <t>C05262 + C00003</t>
  </si>
  <si>
    <t>C05263 + C00004 + C00080</t>
  </si>
  <si>
    <t>C05262 * C00003</t>
  </si>
  <si>
    <t>C05263 * C00004 * C00080</t>
  </si>
  <si>
    <t>2_2_1_1</t>
  </si>
  <si>
    <t>C05264 + C00003</t>
  </si>
  <si>
    <t>C05265 + C00004 + C00080</t>
  </si>
  <si>
    <t>C05264 * C00003</t>
  </si>
  <si>
    <t>C05265 * C00004 * C00080</t>
  </si>
  <si>
    <t>2_2_1_6</t>
  </si>
  <si>
    <t>C05266 + C00003</t>
  </si>
  <si>
    <t>C05267 + C00004 + C00080</t>
  </si>
  <si>
    <t>C05266 * C00003</t>
  </si>
  <si>
    <t>C05267 * C00004 * C00080</t>
  </si>
  <si>
    <t>2_2_1_7</t>
  </si>
  <si>
    <t>C05268 + C00003</t>
  </si>
  <si>
    <t>C05269 + C00004 + C00080</t>
  </si>
  <si>
    <t>C05268 * C00003</t>
  </si>
  <si>
    <t>C05269 * C00004 * C00080</t>
  </si>
  <si>
    <t>2_3_1_1</t>
  </si>
  <si>
    <t>C14145 + C00003</t>
  </si>
  <si>
    <t>C02232 + C00004 + C00080</t>
  </si>
  <si>
    <t>C14145 * C00003</t>
  </si>
  <si>
    <t>C02232 * C00004 * C00080</t>
  </si>
  <si>
    <t>2_3_1_15</t>
  </si>
  <si>
    <t>C16329 + C00003</t>
  </si>
  <si>
    <t>C16330 + C00004 + C00080</t>
  </si>
  <si>
    <t>C16329 * C00003</t>
  </si>
  <si>
    <t>C16330 * C00004 * C00080</t>
  </si>
  <si>
    <t>2_3_1_157</t>
  </si>
  <si>
    <t>C16333 + C00003</t>
  </si>
  <si>
    <t>C16334 + C00004 + C00080</t>
  </si>
  <si>
    <t>C16333 * C00003</t>
  </si>
  <si>
    <t>C16334 * C00004 * C00080</t>
  </si>
  <si>
    <t>2_3_1_179</t>
  </si>
  <si>
    <t>C16337 + C00003</t>
  </si>
  <si>
    <t>C16338 + C00004 + C00080</t>
  </si>
  <si>
    <t>C16337 * C00003</t>
  </si>
  <si>
    <t>C16338 * C00004 * C00080</t>
  </si>
  <si>
    <t>2_3_1_180</t>
  </si>
  <si>
    <t>C06714 + C00003</t>
  </si>
  <si>
    <t>C06715 + C00004 + C00080</t>
  </si>
  <si>
    <t>C06714 * C00003</t>
  </si>
  <si>
    <t>C06715 * C00004 * C00080</t>
  </si>
  <si>
    <t>2_3_1_234</t>
  </si>
  <si>
    <t>C16469 + C00003</t>
  </si>
  <si>
    <t>C16471 + C00004 + C00080</t>
  </si>
  <si>
    <t>C16469 * C00003</t>
  </si>
  <si>
    <t>C16471 * C00004 * C00080</t>
  </si>
  <si>
    <t>2_3_1_266</t>
  </si>
  <si>
    <t>C00345 + C00006</t>
  </si>
  <si>
    <t>C00199 + C00011 + C00005 + C00080</t>
  </si>
  <si>
    <t>C00345 * C00006</t>
  </si>
  <si>
    <t>C00199 * C00011 * C00005 * C00080</t>
  </si>
  <si>
    <t>2_3_1_274</t>
  </si>
  <si>
    <t>C00221 + C00003</t>
  </si>
  <si>
    <t>C00198 + C00004 + C00080</t>
  </si>
  <si>
    <t>C00221 * C00003</t>
  </si>
  <si>
    <t>C00198 * C00004 * C00080</t>
  </si>
  <si>
    <t>2_3_1_286</t>
  </si>
  <si>
    <t>C00221 + C00006 </t>
  </si>
  <si>
    <t>C00198 + C00005 + C00080</t>
  </si>
  <si>
    <t>C00221 * C00006 </t>
  </si>
  <si>
    <t>C00198 * C00005 * C00080</t>
  </si>
  <si>
    <t>2_3_1_35</t>
  </si>
  <si>
    <t>2_3_1_39</t>
  </si>
  <si>
    <t>6_3_2_5</t>
  </si>
  <si>
    <t>C00092 + C00006</t>
  </si>
  <si>
    <t>C01236 + C00005 + C00080</t>
  </si>
  <si>
    <t>C00092 * C00006</t>
  </si>
  <si>
    <t>C01236 * C00005 * C00080</t>
  </si>
  <si>
    <t>2_3_1_46</t>
  </si>
  <si>
    <t>C01172 + C00006</t>
  </si>
  <si>
    <t>C01172 * C00006</t>
  </si>
  <si>
    <t>2_3_1_8</t>
  </si>
  <si>
    <t>C00116 + C00003</t>
  </si>
  <si>
    <t>C00184 + C00004 + C00080</t>
  </si>
  <si>
    <t>C00116 * C00003</t>
  </si>
  <si>
    <t>C00184 * C00004 * C00080</t>
  </si>
  <si>
    <t>2_3_1_89</t>
  </si>
  <si>
    <t>C00424 + C00003</t>
  </si>
  <si>
    <t>C00546 + C00004 + C00080</t>
  </si>
  <si>
    <t>C00424 * C00003</t>
  </si>
  <si>
    <t>C00546 * C00004 * C00080</t>
  </si>
  <si>
    <t>2_3_1_9</t>
  </si>
  <si>
    <t>C00583 + C00003</t>
  </si>
  <si>
    <t>C05235 + C00004 + C00080</t>
  </si>
  <si>
    <t>C00583 * C00003</t>
  </si>
  <si>
    <t>C05235 * C00004 * C00080</t>
  </si>
  <si>
    <t>2_3_3_10</t>
  </si>
  <si>
    <t>C00233 + C00011</t>
  </si>
  <si>
    <t>C00233 * C00011</t>
  </si>
  <si>
    <t>2_4_1_227</t>
  </si>
  <si>
    <t>C04411 + C00003</t>
  </si>
  <si>
    <t>C04236 + C00004 + C00080</t>
  </si>
  <si>
    <t>C04411 * C00003</t>
  </si>
  <si>
    <t>C04236 * C00004 * C00080</t>
  </si>
  <si>
    <t>2_4_2_10</t>
  </si>
  <si>
    <t>C00233 + C00011 + C00004 + C00080</t>
  </si>
  <si>
    <t>C00233 * C00011 * C00004 * C00080</t>
  </si>
  <si>
    <t>2_4_2_14</t>
  </si>
  <si>
    <t>C00109 + C00011 + C00004 + C00080</t>
  </si>
  <si>
    <t>C06032 + C00003</t>
  </si>
  <si>
    <t>C00109 * C00011 * C00004 * C00080</t>
  </si>
  <si>
    <t>C06032 * C00003</t>
  </si>
  <si>
    <t>2_4_2_17</t>
  </si>
  <si>
    <t>C04272 + C00006</t>
  </si>
  <si>
    <t>C06010 + C00005 + C00080</t>
  </si>
  <si>
    <t>C04272 * C00006</t>
  </si>
  <si>
    <t>C06010 * C00005 * C00080</t>
  </si>
  <si>
    <t>2_4_2_22</t>
  </si>
  <si>
    <t>C00900 + C00005 + C00080</t>
  </si>
  <si>
    <t>C04039 + C00006</t>
  </si>
  <si>
    <t>C00900 * C00005 * C00080</t>
  </si>
  <si>
    <t>C04039 * C00006</t>
  </si>
  <si>
    <t>2_4_2_7</t>
  </si>
  <si>
    <t>C04181 + C00005 + C00080</t>
  </si>
  <si>
    <t>C04181 * C00005 * C00080</t>
  </si>
  <si>
    <t>2_4_2_8</t>
  </si>
  <si>
    <t>C06007 + C00006</t>
  </si>
  <si>
    <t>C14463 + C00005 + C00080</t>
  </si>
  <si>
    <t>C06007 * C00006</t>
  </si>
  <si>
    <t>C14463 * C00005 * C00080</t>
  </si>
  <si>
    <t>2_4_2_9</t>
  </si>
  <si>
    <t>2_5_1_15</t>
  </si>
  <si>
    <t>2_5_1_19</t>
  </si>
  <si>
    <t>C00418 + C00010 + C00003</t>
  </si>
  <si>
    <t>C00418 * C00010 * C00003</t>
  </si>
  <si>
    <t>2_5_1_3</t>
  </si>
  <si>
    <t>C00093 + C00003 </t>
  </si>
  <si>
    <t>C00111 + C00004 + C00080</t>
  </si>
  <si>
    <t>C00093 * C00003 </t>
  </si>
  <si>
    <t>C00111 * C00004 * C00080</t>
  </si>
  <si>
    <t>2_5_1_47</t>
  </si>
  <si>
    <t>C00093 + C00006</t>
  </si>
  <si>
    <t>C00111 + C00005 + C00080</t>
  </si>
  <si>
    <t>C00093 * C00006</t>
  </si>
  <si>
    <t>C00111 * C00005 * C00080</t>
  </si>
  <si>
    <t>2_5_1_6</t>
  </si>
  <si>
    <t>C00004 + C15498 + C00080</t>
  </si>
  <si>
    <t>C00003 + C00001 + C01335</t>
  </si>
  <si>
    <t>C00004 * C15498 * C00080</t>
  </si>
  <si>
    <t>C00003 * C00001 * C01335</t>
  </si>
  <si>
    <t>2_5_1_75</t>
  </si>
  <si>
    <t>C03972 + C00003 + C00001</t>
  </si>
  <si>
    <t>C20258 + C00004 + C00080</t>
  </si>
  <si>
    <t>C03972 * C00003 * C00001</t>
  </si>
  <si>
    <t>C20258 * C00004 * C00080</t>
  </si>
  <si>
    <t>2_5_1_78</t>
  </si>
  <si>
    <t>C03972 + C00006 + C00001</t>
  </si>
  <si>
    <t>C20258 + C00005 + C00080</t>
  </si>
  <si>
    <t>C03972 * C00006 * C00001</t>
  </si>
  <si>
    <t>C20258 * C00005 * C00080</t>
  </si>
  <si>
    <t>2_5_1_9</t>
  </si>
  <si>
    <t>C04232 + C00343 + C00001</t>
  </si>
  <si>
    <t>C03723 + C00342</t>
  </si>
  <si>
    <t>C04232 * C00343 * C00001</t>
  </si>
  <si>
    <t>C03723 * C00342</t>
  </si>
  <si>
    <t>2_6_1_11</t>
  </si>
  <si>
    <t>C00206 + C00343 + C00001</t>
  </si>
  <si>
    <t>C00342 + C00008</t>
  </si>
  <si>
    <t>C00206 * C00343 * C00001</t>
  </si>
  <si>
    <t>C00342 * C00008</t>
  </si>
  <si>
    <t>2_6_1_16</t>
  </si>
  <si>
    <t>C01346 + C00343 + C00001</t>
  </si>
  <si>
    <t>C00342 + C00015</t>
  </si>
  <si>
    <t>C01346 * C00343 * C00001</t>
  </si>
  <si>
    <t>C00342 * C00015</t>
  </si>
  <si>
    <t>2_6_1_42</t>
  </si>
  <si>
    <t>C00361 + C00343 + C00001</t>
  </si>
  <si>
    <t>C00035 + C00342</t>
  </si>
  <si>
    <t>C00361 * C00343 * C00001</t>
  </si>
  <si>
    <t>C00035 * C00342</t>
  </si>
  <si>
    <t>2_6_1_52</t>
  </si>
  <si>
    <t>C00705 + C00343 + C00001</t>
  </si>
  <si>
    <t>C00342 + C00112</t>
  </si>
  <si>
    <t>C00705 * C00343 * C00001</t>
  </si>
  <si>
    <t>C00342 * C00112</t>
  </si>
  <si>
    <t>2_6_1_9</t>
  </si>
  <si>
    <t>C04232 + C16664 + C00001</t>
  </si>
  <si>
    <t>C03723 + C16663</t>
  </si>
  <si>
    <t>C04232 * C16664 * C00001</t>
  </si>
  <si>
    <t>C03723 * C16663</t>
  </si>
  <si>
    <t>2_7_1_107</t>
  </si>
  <si>
    <t>C04232 + C03170 + C00001</t>
  </si>
  <si>
    <t>C03723 + C02090</t>
  </si>
  <si>
    <t>C04232 * C03170 * C00001</t>
  </si>
  <si>
    <t>C03723 * C02090</t>
  </si>
  <si>
    <t>2_7_1_12</t>
  </si>
  <si>
    <t>C21750 + C00343 + C00001</t>
  </si>
  <si>
    <t>C21748 + C00342</t>
  </si>
  <si>
    <t>C21750 * C00343 * C00001</t>
  </si>
  <si>
    <t>C21748 * C00342</t>
  </si>
  <si>
    <t>2_7_1_148</t>
  </si>
  <si>
    <t>2_7_1_15</t>
  </si>
  <si>
    <t>C00342 + C00008</t>
  </si>
  <si>
    <t>C00342 * C00008</t>
  </si>
  <si>
    <t>2_7_1_2</t>
  </si>
  <si>
    <t>2_7_1_21</t>
  </si>
  <si>
    <t>2_7_1_211</t>
  </si>
  <si>
    <t>2_7_1_23</t>
  </si>
  <si>
    <t>2_7_1_24</t>
  </si>
  <si>
    <t>2_7_1_26</t>
  </si>
  <si>
    <t>2_7_1_30</t>
  </si>
  <si>
    <t>2_7_1_31</t>
  </si>
  <si>
    <t>2_7_1_33</t>
  </si>
  <si>
    <t>2_7_1_36</t>
  </si>
  <si>
    <t>2_7_1_39</t>
  </si>
  <si>
    <t>2_7_1_4</t>
  </si>
  <si>
    <t>2_7_1_40</t>
  </si>
  <si>
    <t>2_7_1_48</t>
  </si>
  <si>
    <t>2_7_1_49</t>
  </si>
  <si>
    <t>C00677 + C00343 + C00001</t>
  </si>
  <si>
    <t>C03802 + C00342</t>
  </si>
  <si>
    <t>C00677 * C00343 * C00001</t>
  </si>
  <si>
    <t>C03802 * C00342</t>
  </si>
  <si>
    <t>2_7_1_50</t>
  </si>
  <si>
    <t>C00131 + C00343 + C00001</t>
  </si>
  <si>
    <t>C00002 + C00342</t>
  </si>
  <si>
    <t>C00131 * C00343 * C00001</t>
  </si>
  <si>
    <t>C00002 * C00342</t>
  </si>
  <si>
    <t>2_7_1_6</t>
  </si>
  <si>
    <t>C00286 + C00343 + C00001</t>
  </si>
  <si>
    <t>C00044 + C00342</t>
  </si>
  <si>
    <t>C00286 * C00343 * C00001</t>
  </si>
  <si>
    <t>C00044 * C00342</t>
  </si>
  <si>
    <t>2_7_1_71</t>
  </si>
  <si>
    <t>C00458 + C00343 + C00001</t>
  </si>
  <si>
    <t>C00063 + C00342</t>
  </si>
  <si>
    <t>C00458 * C00343 * C00001</t>
  </si>
  <si>
    <t>C00063 * C00342</t>
  </si>
  <si>
    <t>2_7_10_2</t>
  </si>
  <si>
    <t>C00460 + C00343 + C00001</t>
  </si>
  <si>
    <t>C00075 + C00342</t>
  </si>
  <si>
    <t>C00460 * C00343 * C00001</t>
  </si>
  <si>
    <t>C00075 * C00342</t>
  </si>
  <si>
    <t>2_7_2_1</t>
  </si>
  <si>
    <t>C00084 + C00010 + C00003</t>
  </si>
  <si>
    <t>C00024 + C00004 + C00080</t>
  </si>
  <si>
    <t>C00084 * C00010 * C00003</t>
  </si>
  <si>
    <t>C00024 * C00004 * C00080</t>
  </si>
  <si>
    <t>2_7_2_11</t>
  </si>
  <si>
    <t>C01412 + C00010 + C00003</t>
  </si>
  <si>
    <t>C00136 + C00004 + C00080</t>
  </si>
  <si>
    <t>C01412 * C00010 * C00003</t>
  </si>
  <si>
    <t>C00136 * C00004 * C00080</t>
  </si>
  <si>
    <t>2_7_2_2</t>
  </si>
  <si>
    <t>C00441 + C00009 + C00006</t>
  </si>
  <si>
    <t>C03082 + C00005 + C00080</t>
  </si>
  <si>
    <t>C00441 * C00009 * C00006</t>
  </si>
  <si>
    <t>C03082 * C00005 * C00080</t>
  </si>
  <si>
    <t>2_7_2_3</t>
  </si>
  <si>
    <t>C01250 + C00009 + C00006</t>
  </si>
  <si>
    <t>C04133 + C00005 + C00080</t>
  </si>
  <si>
    <t>C01250 * C00009 * C00006</t>
  </si>
  <si>
    <t>C04133 * C00005 * C00080</t>
  </si>
  <si>
    <t>2_7_2_4</t>
  </si>
  <si>
    <t>C01165 + C00009 + C00006</t>
  </si>
  <si>
    <t>C01165 * C00009 * C00006</t>
  </si>
  <si>
    <t>2_7_2_8</t>
  </si>
  <si>
    <t>C11215 + C00342</t>
  </si>
  <si>
    <t>C06697 + C00343 + C00001</t>
  </si>
  <si>
    <t>C11215 * C00342</t>
  </si>
  <si>
    <t>C06697 * C00343 * C00001</t>
  </si>
  <si>
    <t>2_7_3_9</t>
  </si>
  <si>
    <t>C11215 + C00342</t>
  </si>
  <si>
    <t>C06697 + C00343 + C00001</t>
  </si>
  <si>
    <t>C11215 * C00342</t>
  </si>
  <si>
    <t>C06697 * C00343 * C00001</t>
  </si>
  <si>
    <t>2_7_4_1</t>
  </si>
  <si>
    <t>C00254 + C00003</t>
  </si>
  <si>
    <t>C01179 + C00011 + C00004 + C00080</t>
  </si>
  <si>
    <t>C00254 * C00003</t>
  </si>
  <si>
    <t>C01179 * C00011 * C00004 * C00080</t>
  </si>
  <si>
    <t>2_7_4_2</t>
  </si>
  <si>
    <t>C00337 + C00003</t>
  </si>
  <si>
    <t>C00295 + C00080 + C00004</t>
  </si>
  <si>
    <t>C00337 * C00003</t>
  </si>
  <si>
    <t>C00295 * C00080 * C00004</t>
  </si>
  <si>
    <t>2_7_4_22</t>
  </si>
  <si>
    <t>C00173 + C00003</t>
  </si>
  <si>
    <t>C00693 + C00004 + C00080</t>
  </si>
  <si>
    <t>C00173 * C00003</t>
  </si>
  <si>
    <t>C00693 * C00004 * C00080</t>
  </si>
  <si>
    <t>2_7_4_25</t>
  </si>
  <si>
    <t>C05745 + C00003</t>
  </si>
  <si>
    <t>C04246 + C00004 + C00080</t>
  </si>
  <si>
    <t>C05745 * C00003</t>
  </si>
  <si>
    <t>C04246 * C00004 * C00080</t>
  </si>
  <si>
    <t>2_7_4_3</t>
  </si>
  <si>
    <t>C05223 + C00003</t>
  </si>
  <si>
    <t>C05758 + C00004 + C00080</t>
  </si>
  <si>
    <t>C05223 * C00003</t>
  </si>
  <si>
    <t>C05758 * C00004 * C00080</t>
  </si>
  <si>
    <t>2_7_4_6</t>
  </si>
  <si>
    <t>C05749 + C00003</t>
  </si>
  <si>
    <t>C05748 + C00004 + C00080</t>
  </si>
  <si>
    <t>C05749 * C00003</t>
  </si>
  <si>
    <t>C05748 * C00004 * C00080</t>
  </si>
  <si>
    <t>2_7_4_7</t>
  </si>
  <si>
    <t>C05752 + C00003</t>
  </si>
  <si>
    <t>C05751 + C00004 + C00080</t>
  </si>
  <si>
    <t>C05752 * C00003</t>
  </si>
  <si>
    <t>C05751 * C00004 * C00080</t>
  </si>
  <si>
    <t>2_7_4_8</t>
  </si>
  <si>
    <t>C05755 + C00003</t>
  </si>
  <si>
    <t>C05754 + C00004 + C00080</t>
  </si>
  <si>
    <t xml:space="preserve"> 
C05755 * C00003</t>
  </si>
  <si>
    <t>C05754 * C00004 * C00080</t>
  </si>
  <si>
    <t>2_7_4_9</t>
  </si>
  <si>
    <t>C05761 + C00003</t>
  </si>
  <si>
    <t>C05760 + C00004 + C00080</t>
  </si>
  <si>
    <t>C05761 * C00003</t>
  </si>
  <si>
    <t>C05760 * C00004 * C00080</t>
  </si>
  <si>
    <t>2_7_6_1</t>
  </si>
  <si>
    <t>C05764 + C00003 </t>
  </si>
  <si>
    <t>C05763 + C00004 + C00080</t>
  </si>
  <si>
    <t>C05764 * C00003 </t>
  </si>
  <si>
    <t>C05763 * C00004 * C00080</t>
  </si>
  <si>
    <t>2_7_6_2</t>
  </si>
  <si>
    <t>C16221 + C00004 + C00080</t>
  </si>
  <si>
    <t>C04088 + C00003</t>
  </si>
  <si>
    <t>C16221 * C00004 * C00080</t>
  </si>
  <si>
    <t>C04088 * C00003</t>
  </si>
  <si>
    <t>2_7_6_3</t>
  </si>
  <si>
    <t>C01050 + C00006</t>
  </si>
  <si>
    <t>C04631 + C00005 + C00080</t>
  </si>
  <si>
    <t>C01050 * C00006</t>
  </si>
  <si>
    <t>C04631 * C00005 * C00080</t>
  </si>
  <si>
    <t>2_7_6_5</t>
  </si>
  <si>
    <t>C01050 + C00003</t>
  </si>
  <si>
    <t>C04631 + C00004 + C00080</t>
  </si>
  <si>
    <t>C01050 * C00003</t>
  </si>
  <si>
    <t>C04631 * C00004 * C00080</t>
  </si>
  <si>
    <t>2_7_7_12</t>
  </si>
  <si>
    <t>C00025 + C00006</t>
  </si>
  <si>
    <t>C00064 + C00026 + C00005 + C00080</t>
  </si>
  <si>
    <t>C00025 * C00006</t>
  </si>
  <si>
    <t>C00064 * C00026 * C00005 * C00080</t>
  </si>
  <si>
    <t>2_7_7_18</t>
  </si>
  <si>
    <t>C00025 + C00006 + C00001</t>
  </si>
  <si>
    <t>C00026 + C00014 + C00005 + C00080</t>
  </si>
  <si>
    <t>C00025 * C00006 * C00001</t>
  </si>
  <si>
    <t>C00026 * C00014 * C00005 * C00080</t>
  </si>
  <si>
    <t>2_7_7_2</t>
  </si>
  <si>
    <t>C00064 + C00001</t>
  </si>
  <si>
    <t>C00025 + C00014</t>
  </si>
  <si>
    <t>C00064 * C00001</t>
  </si>
  <si>
    <t>C00025 * C00014</t>
  </si>
  <si>
    <t>2_7_7_23</t>
  </si>
  <si>
    <t>C00148 + C00003</t>
  </si>
  <si>
    <t>C03912 + C00004 + C00080</t>
  </si>
  <si>
    <t>C00148 * C00003</t>
  </si>
  <si>
    <t>C03912 * C00004 * C00080</t>
  </si>
  <si>
    <t>2_7_7_24</t>
  </si>
  <si>
    <t>C00148 + C00006</t>
  </si>
  <si>
    <t>C03912 + C00005 + C00080</t>
  </si>
  <si>
    <t>C00148 * C00006</t>
  </si>
  <si>
    <t>C03912 * C00005 * C00080</t>
  </si>
  <si>
    <t>2_7_7_3</t>
  </si>
  <si>
    <t>C01157 + C00003</t>
  </si>
  <si>
    <t>C04281 + C00004 + C00080</t>
  </si>
  <si>
    <t>C01157 * C00003</t>
  </si>
  <si>
    <t>C04281 * C00004 * C00080</t>
  </si>
  <si>
    <t>2_7_7_41</t>
  </si>
  <si>
    <t>C01157 + C00006</t>
  </si>
  <si>
    <t>C04281 + C00005 + C00080</t>
  </si>
  <si>
    <t>C01157 * C00006</t>
  </si>
  <si>
    <t>C04281 * C00005 * C00080</t>
  </si>
  <si>
    <t>2_7_7_6</t>
  </si>
  <si>
    <t>C00101 + C00006</t>
  </si>
  <si>
    <t>C00415 + C00005 + C00080</t>
  </si>
  <si>
    <t>C00101 * C00006</t>
  </si>
  <si>
    <t>C00415 * C00005 * C00080</t>
  </si>
  <si>
    <t>2_7_7_7</t>
  </si>
  <si>
    <t>C00101 + C00003</t>
  </si>
  <si>
    <t>C00415 + C00004 + C00080</t>
  </si>
  <si>
    <t>C00101 * C00003</t>
  </si>
  <si>
    <t>C00415 * C00004 * C00080</t>
  </si>
  <si>
    <t>2_7_7_77</t>
  </si>
  <si>
    <t>C00101 + C00003</t>
  </si>
  <si>
    <t>C00504 + C00004 + C00080</t>
  </si>
  <si>
    <t>C00101 * C00003</t>
  </si>
  <si>
    <t>C00504 * C00004 * C00080</t>
  </si>
  <si>
    <t>2_7_7_85</t>
  </si>
  <si>
    <t>C00101 + C00006</t>
  </si>
  <si>
    <t>C00504 + C00005 + C00080</t>
  </si>
  <si>
    <t>C00101 * C00006</t>
  </si>
  <si>
    <t>C00504 * C00005 * C00080</t>
  </si>
  <si>
    <t>2_7_7_87</t>
  </si>
  <si>
    <t>C00415 + C00003</t>
  </si>
  <si>
    <t>C00504 + C00004 + C00080</t>
  </si>
  <si>
    <t>C00415 * C00003</t>
  </si>
  <si>
    <t>C00504 * C00004 * C00080</t>
  </si>
  <si>
    <t>2_7_7_9</t>
  </si>
  <si>
    <t>C00415 + C00006</t>
  </si>
  <si>
    <t>C00504 + C00005 + C00080</t>
  </si>
  <si>
    <t>C00415 * C00006</t>
  </si>
  <si>
    <t>C00504 * C00005 * C00080</t>
  </si>
  <si>
    <t>2_7_8_13</t>
  </si>
  <si>
    <t>C00272 + C00006</t>
  </si>
  <si>
    <t>C02953 + C00005 + C00080</t>
  </si>
  <si>
    <t>C00272 * C00006</t>
  </si>
  <si>
    <t>C02953 * C00005 * C00080</t>
  </si>
  <si>
    <t>2_7_8_5</t>
  </si>
  <si>
    <t>C00004 + C00080 + C15602</t>
  </si>
  <si>
    <t>C00003 + C15603</t>
  </si>
  <si>
    <t>C00004 * C00080 * C15602</t>
  </si>
  <si>
    <t>C00003 * C15603</t>
  </si>
  <si>
    <t>2_7_8_7</t>
  </si>
  <si>
    <t>C00828 + C00080 + C00004</t>
  </si>
  <si>
    <t>C05819 + C00003</t>
  </si>
  <si>
    <t>C00828 * C00080 * C00004</t>
  </si>
  <si>
    <t>C05819 * C00003</t>
  </si>
  <si>
    <t>2_8_1_13</t>
  </si>
  <si>
    <t>C01628 + C00004 + C00080</t>
  </si>
  <si>
    <t>C05850 + C00003</t>
  </si>
  <si>
    <t>C01628 * C00004 * C00080</t>
  </si>
  <si>
    <t>C05850 * C00003</t>
  </si>
  <si>
    <t>2_8_1_4</t>
  </si>
  <si>
    <t>C02059 + C00004 + C00080</t>
  </si>
  <si>
    <t>C03313 + C00003</t>
  </si>
  <si>
    <t>C02059 * C00004 * C00080</t>
  </si>
  <si>
    <t>C03313 * C00003</t>
  </si>
  <si>
    <t>2_8_1_7</t>
  </si>
  <si>
    <t>C00005 + C00080 + C15602</t>
  </si>
  <si>
    <t>C00006 + C15603</t>
  </si>
  <si>
    <t>C00005 * C00080 * C15602</t>
  </si>
  <si>
    <t>C00006 * C15603</t>
  </si>
  <si>
    <t>3_1_1_103</t>
  </si>
  <si>
    <t xml:space="preserve">C00130 + C00014 + C00006 </t>
  </si>
  <si>
    <t>C00144 + C00005 + C00080</t>
  </si>
  <si>
    <t xml:space="preserve">C00130 * C00014 * C00006 </t>
  </si>
  <si>
    <t>C00144 * C00005 * C00080</t>
  </si>
  <si>
    <t>3_1_1_106</t>
  </si>
  <si>
    <t xml:space="preserve">C16832 + C00003 </t>
  </si>
  <si>
    <t>C16237 + C00004 + C00080</t>
  </si>
  <si>
    <t xml:space="preserve">C16832 * C00003 </t>
  </si>
  <si>
    <t>C16237 * C00004 * C00080</t>
  </si>
  <si>
    <t>3_1_1_29</t>
  </si>
  <si>
    <t>C02972 + C00003</t>
  </si>
  <si>
    <t>C02051 + C00004 + C00080</t>
  </si>
  <si>
    <t>C02972 * C00003</t>
  </si>
  <si>
    <t>C02051 * C00004 * C00080</t>
  </si>
  <si>
    <t>3_1_3_15</t>
  </si>
  <si>
    <t>C15973 + C00003</t>
  </si>
  <si>
    <t>C15972 + C00004 + C00080</t>
  </si>
  <si>
    <t>C15973 * C00003</t>
  </si>
  <si>
    <t>C15972 * C00004 * C00080</t>
  </si>
  <si>
    <t>3_1_3_27</t>
  </si>
  <si>
    <t>C00579 + C00003</t>
  </si>
  <si>
    <t>C00248 + C00004 + C00080</t>
  </si>
  <si>
    <t>C00579 * C00003</t>
  </si>
  <si>
    <t>C00248 * C00004 * C00080</t>
  </si>
  <si>
    <t>3_1_3_48</t>
  </si>
  <si>
    <t>C00342 + C00006</t>
  </si>
  <si>
    <t>C00343 + C00005 + C00080</t>
  </si>
  <si>
    <t xml:space="preserve"> 
C00342 * C00006</t>
  </si>
  <si>
    <t>C00343 * C00005 * C00080</t>
  </si>
  <si>
    <t>3_1_3_7</t>
  </si>
  <si>
    <t>C00097 + C00051 + C00006</t>
  </si>
  <si>
    <t>C05526 + C00005</t>
  </si>
  <si>
    <t>C00097 * C00051 * C00006</t>
  </si>
  <si>
    <t>C05526 * C00005</t>
  </si>
  <si>
    <t>2_1_1_201</t>
  </si>
  <si>
    <t>C01528 + C00006 + C00001</t>
  </si>
  <si>
    <t>C05684 + C00005 + C00080</t>
  </si>
  <si>
    <t>C01528 * C00006 * C00001</t>
  </si>
  <si>
    <t>C05684 * C00005 * C00080</t>
  </si>
  <si>
    <t>3_1_4_4</t>
  </si>
  <si>
    <t>C00005 + C00080 + C18902</t>
  </si>
  <si>
    <t>C00006 + C00001 + C05703</t>
  </si>
  <si>
    <t>C00005 * C00080 * C18902</t>
  </si>
  <si>
    <t>C00006 * C00001 * C05703</t>
  </si>
  <si>
    <t>3_2_1_22</t>
  </si>
  <si>
    <t>C03023 + C00343 + C00001</t>
  </si>
  <si>
    <t>C03895 + C00342</t>
  </si>
  <si>
    <t>C03023 * C00343 * C00001</t>
  </si>
  <si>
    <t>C03895 * C00342</t>
  </si>
  <si>
    <t>3_2_1_26</t>
  </si>
  <si>
    <t>C00073 + C00343 + C00001</t>
  </si>
  <si>
    <t>C15999 + C00342</t>
  </si>
  <si>
    <t>C00073 * C00343 * C00001</t>
  </si>
  <si>
    <t>C15999 * C00342</t>
  </si>
  <si>
    <t>3_2_1_93</t>
  </si>
  <si>
    <t>3_2_2_3</t>
  </si>
  <si>
    <t>3_2_2_9</t>
  </si>
  <si>
    <t>C15653 + C00342</t>
  </si>
  <si>
    <t>C15653 * C00342</t>
  </si>
  <si>
    <t>3_5_1_2</t>
  </si>
  <si>
    <t>C03172 + C00155</t>
  </si>
  <si>
    <t>C00073</t>
  </si>
  <si>
    <t>C03172 * C00155</t>
  </si>
  <si>
    <t>3_5_1_28</t>
  </si>
  <si>
    <t>C00019 + C00155</t>
  </si>
  <si>
    <t>C00021 + C00073</t>
  </si>
  <si>
    <t>C00019 * C00155</t>
  </si>
  <si>
    <t>C00021 * C00073</t>
  </si>
  <si>
    <t>3_5_1_4</t>
  </si>
  <si>
    <t>C00019 + C01051</t>
  </si>
  <si>
    <t>C00021 + C02463</t>
  </si>
  <si>
    <t>C00019 * C01051</t>
  </si>
  <si>
    <t>C00021 * C02463</t>
  </si>
  <si>
    <t>3_5_1_88</t>
  </si>
  <si>
    <t>C00021 + C15527</t>
  </si>
  <si>
    <t>C00021 * C15527</t>
  </si>
  <si>
    <t>3_5_2_3</t>
  </si>
  <si>
    <t>C00019 + C15527</t>
  </si>
  <si>
    <t>C00019 * C15527</t>
  </si>
  <si>
    <t>3_5_2_5</t>
  </si>
  <si>
    <t>C00019 + C02469</t>
  </si>
  <si>
    <t>C00021 + C05778</t>
  </si>
  <si>
    <t>C00019 * C02469</t>
  </si>
  <si>
    <t>C00021 * C05778</t>
  </si>
  <si>
    <t>3_5_2_9</t>
  </si>
  <si>
    <t>C04489 + C00155</t>
  </si>
  <si>
    <t>C04144 + C00073</t>
  </si>
  <si>
    <t>C04489 * C00155</t>
  </si>
  <si>
    <t>C04144 * C00073</t>
  </si>
  <si>
    <t>3_5_3_6</t>
  </si>
  <si>
    <t>C05698 + C04489</t>
  </si>
  <si>
    <t>C05335 + C04144</t>
  </si>
  <si>
    <t>C05698 * C04489</t>
  </si>
  <si>
    <t>C05335 * C04144</t>
  </si>
  <si>
    <t>3_5_4_10</t>
  </si>
  <si>
    <t>C19847 + C00019</t>
  </si>
  <si>
    <t>C05819 + C00021</t>
  </si>
  <si>
    <t>C19847 * C00019</t>
  </si>
  <si>
    <t>C05819 * C00021</t>
  </si>
  <si>
    <t>3_5_4_16</t>
  </si>
  <si>
    <t>C00019 + C00240</t>
  </si>
  <si>
    <t>C00021 + C04153</t>
  </si>
  <si>
    <t>C00019 * C00240</t>
  </si>
  <si>
    <t>C00021 * C04153</t>
  </si>
  <si>
    <t>3_5_4_19</t>
  </si>
  <si>
    <t>C00019 + C20648</t>
  </si>
  <si>
    <t>C00021 + C20796</t>
  </si>
  <si>
    <t>C00019 * C20648</t>
  </si>
  <si>
    <t>C00021 * C20796</t>
  </si>
  <si>
    <t>3_5_4_25</t>
  </si>
  <si>
    <t>C00019 + C01977</t>
  </si>
  <si>
    <t>C00021 + C04157</t>
  </si>
  <si>
    <t>C00019 * C01977</t>
  </si>
  <si>
    <t>C00021 * C04157</t>
  </si>
  <si>
    <t>3_5_4_26</t>
  </si>
  <si>
    <t>C02583 + C00019</t>
  </si>
  <si>
    <t>C20858 + C00021</t>
  </si>
  <si>
    <t xml:space="preserve"> 
C02583 * C00019</t>
  </si>
  <si>
    <t>C20858 * C00021</t>
  </si>
  <si>
    <t>3_5_4_3</t>
  </si>
  <si>
    <t>C00019 + C01977</t>
  </si>
  <si>
    <t>C00021 + C04160</t>
  </si>
  <si>
    <t xml:space="preserve"> 
C00019 * C01977</t>
  </si>
  <si>
    <t>C00021 * C04160</t>
  </si>
  <si>
    <t>3_5_4_33</t>
  </si>
  <si>
    <t>C00365 + C00143</t>
  </si>
  <si>
    <t>C00415 + C00364</t>
  </si>
  <si>
    <t>C00365 * C00143</t>
  </si>
  <si>
    <t>C00415 * C00364</t>
  </si>
  <si>
    <t>3_5_99_2</t>
  </si>
  <si>
    <t>C04250 + C02743</t>
  </si>
  <si>
    <t>C03800 + C11475</t>
  </si>
  <si>
    <t>C04250 * C02743</t>
  </si>
  <si>
    <t>C03800 * C11475</t>
  </si>
  <si>
    <t>3_6_1_1</t>
  </si>
  <si>
    <t>C00143 + C00037 + C00001</t>
  </si>
  <si>
    <t>C00101 + C00065</t>
  </si>
  <si>
    <t>C00143 * C00037 * C00001</t>
  </si>
  <si>
    <t>C00101 * C00065</t>
  </si>
  <si>
    <t>3_6_1_27</t>
  </si>
  <si>
    <t>C00065 + C01217</t>
  </si>
  <si>
    <t>C04377 + C00037 + C00001</t>
  </si>
  <si>
    <t>C00065 * C01217</t>
  </si>
  <si>
    <t>C04377 * C00037 * C00001</t>
  </si>
  <si>
    <t>3_6_1_31</t>
  </si>
  <si>
    <t>C00234 + C03838</t>
  </si>
  <si>
    <t>C00101 + C04376</t>
  </si>
  <si>
    <t>C00234 * C03838</t>
  </si>
  <si>
    <t>C00101 * C04376</t>
  </si>
  <si>
    <t>3_6_1_41</t>
  </si>
  <si>
    <t>C03838 + C00445 + C00001</t>
  </si>
  <si>
    <t>C04376 + C00101</t>
  </si>
  <si>
    <t>C03838 * C00445 * C00001</t>
  </si>
  <si>
    <t>C04376 * C00101</t>
  </si>
  <si>
    <t>3_6_1_66</t>
  </si>
  <si>
    <t>C00234 + C04677</t>
  </si>
  <si>
    <t>C00101 + C04734</t>
  </si>
  <si>
    <t>C00234 * C04677</t>
  </si>
  <si>
    <t>C00101 * C04734</t>
  </si>
  <si>
    <t>4_1_1_101</t>
  </si>
  <si>
    <t>C02430 + C00234</t>
  </si>
  <si>
    <t>C00101 + C03294</t>
  </si>
  <si>
    <t>C02430 * C00234</t>
  </si>
  <si>
    <t>C00101 * C03294</t>
  </si>
  <si>
    <t>4_1_1_15</t>
  </si>
  <si>
    <t>C00024 + C04419</t>
  </si>
  <si>
    <t>C00083 + C06250</t>
  </si>
  <si>
    <t>C00024 * C04419</t>
  </si>
  <si>
    <t>C00083 * C06250</t>
  </si>
  <si>
    <t>4_1_1_20</t>
  </si>
  <si>
    <t>C00169 + C00049</t>
  </si>
  <si>
    <t>C00009 + C00438</t>
  </si>
  <si>
    <t>C00169 * C00049</t>
  </si>
  <si>
    <t>C00009 * C00438</t>
  </si>
  <si>
    <t>4_1_1_21</t>
  </si>
  <si>
    <t>C00169 + C00077</t>
  </si>
  <si>
    <t>C00009 + C00327</t>
  </si>
  <si>
    <t>C00169 * C00077</t>
  </si>
  <si>
    <t>C00009 * C00327</t>
  </si>
  <si>
    <t>4_1_1_23</t>
  </si>
  <si>
    <t>C05382 + C00118</t>
  </si>
  <si>
    <t>C00117 + C00231</t>
  </si>
  <si>
    <t>C05382 * C00118</t>
  </si>
  <si>
    <t>C00117 * C00231</t>
  </si>
  <si>
    <t>4_1_1_33</t>
  </si>
  <si>
    <t>C00085 + C00118</t>
  </si>
  <si>
    <t>C00279 + C00231</t>
  </si>
  <si>
    <t>C00085 * C00118</t>
  </si>
  <si>
    <t>C00279 * C00231</t>
  </si>
  <si>
    <t>4_1_1_36</t>
  </si>
  <si>
    <t>C05345 + C00118</t>
  </si>
  <si>
    <t>C05345 * C00118</t>
  </si>
  <si>
    <t>4_1_1_5</t>
  </si>
  <si>
    <t>C12214 + C00117</t>
  </si>
  <si>
    <t>C12215 + C05382</t>
  </si>
  <si>
    <t>C12214 * C00117</t>
  </si>
  <si>
    <t>C12215 * C05382</t>
  </si>
  <si>
    <t>4_1_2_25</t>
  </si>
  <si>
    <t>C00231 + C00068</t>
  </si>
  <si>
    <t>C13378 + C00118</t>
  </si>
  <si>
    <t>C00231 * C00068</t>
  </si>
  <si>
    <t>C13378 * C00118</t>
  </si>
  <si>
    <t>4_1_2_4</t>
  </si>
  <si>
    <t>C05382 + C00068</t>
  </si>
  <si>
    <t>C13378 + C00117</t>
  </si>
  <si>
    <t>C05382 * C00068</t>
  </si>
  <si>
    <t>C13378 * C00117</t>
  </si>
  <si>
    <t>4_1_3_36</t>
  </si>
  <si>
    <t>C00900 + C00011 </t>
  </si>
  <si>
    <t>C00900 * C00011 </t>
  </si>
  <si>
    <t>4_1_99_22</t>
  </si>
  <si>
    <t>C06010 + C00011</t>
  </si>
  <si>
    <t>C06010 * C00011</t>
  </si>
  <si>
    <t>4_2_1_11</t>
  </si>
  <si>
    <t>C00022 + C00068</t>
  </si>
  <si>
    <t>C05125 + C00011</t>
  </si>
  <si>
    <t>C00022 * C00068</t>
  </si>
  <si>
    <t>C05125 * C00011</t>
  </si>
  <si>
    <t>4_2_1_113</t>
  </si>
  <si>
    <t>C00900 + C00068</t>
  </si>
  <si>
    <t>C05125 + C00022</t>
  </si>
  <si>
    <t>C00900 * C00068</t>
  </si>
  <si>
    <t>C05125 * C00022</t>
  </si>
  <si>
    <t>4_2_1_19</t>
  </si>
  <si>
    <t>C06010 + C00068</t>
  </si>
  <si>
    <t>C06010 * C00068</t>
  </si>
  <si>
    <t>4_2_1_2</t>
  </si>
  <si>
    <t>C00109 + C05125</t>
  </si>
  <si>
    <t>C06006 + C00068</t>
  </si>
  <si>
    <t>C00109 * C05125</t>
  </si>
  <si>
    <t>C06006 * C00068</t>
  </si>
  <si>
    <t>4_2_1_33</t>
  </si>
  <si>
    <t>C00022 + C00109</t>
  </si>
  <si>
    <t>C06006 + C00011</t>
  </si>
  <si>
    <t>C00022 * C00109</t>
  </si>
  <si>
    <t>C06006 * C00011</t>
  </si>
  <si>
    <t>4_2_1_46</t>
  </si>
  <si>
    <t>C00022 + C00118</t>
  </si>
  <si>
    <t>C11437 + C00011</t>
  </si>
  <si>
    <t>C00022 * C00118</t>
  </si>
  <si>
    <t>C11437 * C00011</t>
  </si>
  <si>
    <t>4_2_1_59</t>
  </si>
  <si>
    <t>C00024 + C00025</t>
  </si>
  <si>
    <t>C00010 + C00624</t>
  </si>
  <si>
    <t>C00024 * C00025</t>
  </si>
  <si>
    <t>C00010 * C00624</t>
  </si>
  <si>
    <t>4_2_1_9</t>
  </si>
  <si>
    <t>C00093 + C00040</t>
  </si>
  <si>
    <t>C00681 + C00010</t>
  </si>
  <si>
    <t>C00093 * C00040</t>
  </si>
  <si>
    <t>C00681 * C00010</t>
  </si>
  <si>
    <t>4_2_3_1</t>
  </si>
  <si>
    <t>C00605 + C00093</t>
  </si>
  <si>
    <t>C00010 + C00681</t>
  </si>
  <si>
    <t>C00605 * C00093</t>
  </si>
  <si>
    <t>C00010 * C00681</t>
  </si>
  <si>
    <t>4_2_3_5</t>
  </si>
  <si>
    <t>C00173 + C00093</t>
  </si>
  <si>
    <t>C00681 + C00229</t>
  </si>
  <si>
    <t>C00173 * C00093</t>
  </si>
  <si>
    <t>C00681 * C00229</t>
  </si>
  <si>
    <t>4_3_1_17</t>
  </si>
  <si>
    <t>C00024 + C06156</t>
  </si>
  <si>
    <t>C00010 + C04501</t>
  </si>
  <si>
    <t xml:space="preserve">
C00024 * C06156</t>
  </si>
  <si>
    <t>C00010 * C04501</t>
  </si>
  <si>
    <t>4_3_1_19</t>
  </si>
  <si>
    <t>C00173 + C01209</t>
  </si>
  <si>
    <t>C00685 + C00011 + C00229</t>
  </si>
  <si>
    <t>C00173 * C01209</t>
  </si>
  <si>
    <t>C00685 * C00011 * C00229</t>
  </si>
  <si>
    <t>4_3_1_8</t>
  </si>
  <si>
    <t>C03939 + C01209</t>
  </si>
  <si>
    <t>C05744 + C00011 + C00229</t>
  </si>
  <si>
    <t>C03939 * C01209</t>
  </si>
  <si>
    <t>C05744 * C00011 * C00229</t>
  </si>
  <si>
    <t>4_3_2_1</t>
  </si>
  <si>
    <t>C05223 + C01209</t>
  </si>
  <si>
    <t>C05759 + C00011 + C00229</t>
  </si>
  <si>
    <t>C05223 * C01209</t>
  </si>
  <si>
    <t>C05759 * C00011 * C00229</t>
  </si>
  <si>
    <t>4_3_2_10</t>
  </si>
  <si>
    <t>C05745 + C01209</t>
  </si>
  <si>
    <t>C05746 + C00011 + C00229</t>
  </si>
  <si>
    <t>C05745 * C01209</t>
  </si>
  <si>
    <t>C05746 * C00011 * C00229</t>
  </si>
  <si>
    <t>4_3_2_2</t>
  </si>
  <si>
    <t>C05749 + C01209</t>
  </si>
  <si>
    <t>C05750 + C00011 + C00229</t>
  </si>
  <si>
    <t>C05749 * C01209</t>
  </si>
  <si>
    <t>C05750 * C00011 * C00229</t>
  </si>
  <si>
    <t>4_3_3_7</t>
  </si>
  <si>
    <t>C05752 + C01209</t>
  </si>
  <si>
    <t>C05753 + C00011 + C00229</t>
  </si>
  <si>
    <t>C05752 * C01209</t>
  </si>
  <si>
    <t>C05753 * C00011 * C00229</t>
  </si>
  <si>
    <t>4_4_1_21</t>
  </si>
  <si>
    <t>C05755 + C01209</t>
  </si>
  <si>
    <t>C05756 + C00011 + C00229</t>
  </si>
  <si>
    <t>C05755 * C01209</t>
  </si>
  <si>
    <t>C05756 * C00011 * C00229</t>
  </si>
  <si>
    <t>4_6_1_17</t>
  </si>
  <si>
    <t>C05761 + C01209</t>
  </si>
  <si>
    <t>C05762 + C00011 + C00229</t>
  </si>
  <si>
    <t>C05761 * C01209</t>
  </si>
  <si>
    <t>C05762 * C00011 * C00229</t>
  </si>
  <si>
    <t>4_99_1_12</t>
  </si>
  <si>
    <t>C05764 + C01209</t>
  </si>
  <si>
    <t>C16219 + C00229 + C00011</t>
  </si>
  <si>
    <t>C05764 * C01209</t>
  </si>
  <si>
    <t>C16219 * C00229 * C00011</t>
  </si>
  <si>
    <t>5_1_1_1</t>
  </si>
  <si>
    <t>C19673 + C01209</t>
  </si>
  <si>
    <t>C20372 + C00011 + C00229</t>
  </si>
  <si>
    <t>C19673 * C01209</t>
  </si>
  <si>
    <t>C20372 * C00011 * C00229</t>
  </si>
  <si>
    <t>5_1_1_3</t>
  </si>
  <si>
    <t>C20375 + C01209</t>
  </si>
  <si>
    <t>C20376 + C00011 + C00229</t>
  </si>
  <si>
    <t>C20375 * C01209</t>
  </si>
  <si>
    <t>C20376 * C00011 * C00229</t>
  </si>
  <si>
    <t>5_1_1_7</t>
  </si>
  <si>
    <t>C00024 + C01209</t>
  </si>
  <si>
    <t>C05744 + C00010 + C00011</t>
  </si>
  <si>
    <t>C00024 * C01209</t>
  </si>
  <si>
    <t>C05744 * C00010 * C00011</t>
  </si>
  <si>
    <t>5_1_3_1</t>
  </si>
  <si>
    <t>C20641 + C17324</t>
  </si>
  <si>
    <t>C00020 + C20751</t>
  </si>
  <si>
    <t>C20641 * C17324</t>
  </si>
  <si>
    <t>C00020 * C20751</t>
  </si>
  <si>
    <t>5_1_3_13</t>
  </si>
  <si>
    <t>5_1_3_14</t>
  </si>
  <si>
    <t>C00024 + C03803</t>
  </si>
  <si>
    <t>C00010 + C04341</t>
  </si>
  <si>
    <t>C00024 * C03803</t>
  </si>
  <si>
    <t>C00010 * C04341</t>
  </si>
  <si>
    <t>5_1_3_2</t>
  </si>
  <si>
    <t>C00173 + C00009</t>
  </si>
  <si>
    <t>C02133 + C00229</t>
  </si>
  <si>
    <t>C00173 * C00009</t>
  </si>
  <si>
    <t>C02133 * C00229</t>
  </si>
  <si>
    <t>5_1_99_6</t>
  </si>
  <si>
    <t>C00003 + C20743 + C00001</t>
  </si>
  <si>
    <t>C00153 + C02188 + C20658 + C00080</t>
  </si>
  <si>
    <t>C00003 * C20743 * C00001</t>
  </si>
  <si>
    <t>C00153 * C02188 * C20658 * C00080</t>
  </si>
  <si>
    <t>5_2_1_8</t>
  </si>
  <si>
    <t>C00003 + C01997 + C00001</t>
  </si>
  <si>
    <t>C00153 + C02415 + C20658 + C00080</t>
  </si>
  <si>
    <t>C00003 * C01997 * C00001</t>
  </si>
  <si>
    <t>C00153 * C02415 * C20658 * C00080</t>
  </si>
  <si>
    <t>5_3_1_1</t>
  </si>
  <si>
    <t>C00437 + C00025</t>
  </si>
  <si>
    <t>C00077 + C00624</t>
  </si>
  <si>
    <t>C00437 * C00025</t>
  </si>
  <si>
    <t>C00077 * C00624</t>
  </si>
  <si>
    <t>5_3_1_16</t>
  </si>
  <si>
    <t>C00083 + C00229</t>
  </si>
  <si>
    <t>C00010 + C01209</t>
  </si>
  <si>
    <t>C00083 * C00229</t>
  </si>
  <si>
    <t>C00010 * C01209</t>
  </si>
  <si>
    <t>5_3_1_4</t>
  </si>
  <si>
    <t>C00063 + C03492 + C00097</t>
  </si>
  <si>
    <t>C00055 + C00013 + C04352</t>
  </si>
  <si>
    <t>C00063 * C03492 * C00097</t>
  </si>
  <si>
    <t>C00055 * C00013 * C04352</t>
  </si>
  <si>
    <t>5_3_1_6</t>
  </si>
  <si>
    <t>C00091 + C00263</t>
  </si>
  <si>
    <t>C00010 + C01118</t>
  </si>
  <si>
    <t>C00091 * C00263</t>
  </si>
  <si>
    <t>C00010 * C01118</t>
  </si>
  <si>
    <t>5_3_1_9</t>
  </si>
  <si>
    <t>5_3_2_6</t>
  </si>
  <si>
    <t>C00024 + C00009</t>
  </si>
  <si>
    <t>C00010 + C00227</t>
  </si>
  <si>
    <t>C00024 * C00009</t>
  </si>
  <si>
    <t>C00010 * C00227</t>
  </si>
  <si>
    <t>5_3_3_2</t>
  </si>
  <si>
    <t>C00100 + C00009</t>
  </si>
  <si>
    <t>C02876 + C00010</t>
  </si>
  <si>
    <t>C00100 * C00009</t>
  </si>
  <si>
    <t>C02876 * C00010</t>
  </si>
  <si>
    <t>5_4_2_10</t>
  </si>
  <si>
    <t>C03972 + C00024 + C00001</t>
  </si>
  <si>
    <t>C05539 + C00010</t>
  </si>
  <si>
    <t>C03972 * C00024 * C00001</t>
  </si>
  <si>
    <t>C05539 * C00010</t>
  </si>
  <si>
    <t>5_4_2_11</t>
  </si>
  <si>
    <t>C00010 + C00332</t>
  </si>
  <si>
    <t>C00010 * C00332</t>
  </si>
  <si>
    <t>5_4_2_6</t>
  </si>
  <si>
    <t>C00100 + C00024</t>
  </si>
  <si>
    <t>C00010 + C03344</t>
  </si>
  <si>
    <t>C00100 * C00024</t>
  </si>
  <si>
    <t>C00010 * C03344</t>
  </si>
  <si>
    <t>5_4_99_12</t>
  </si>
  <si>
    <t>C00024 + C00136</t>
  </si>
  <si>
    <t>C00010 + C05269</t>
  </si>
  <si>
    <t>C00024 * C00136</t>
  </si>
  <si>
    <t>C00010 * C05269</t>
  </si>
  <si>
    <t>5_4_99_18</t>
  </si>
  <si>
    <t>C00356 + C00010</t>
  </si>
  <si>
    <t>C00024 + C00001 + C00332</t>
  </si>
  <si>
    <t>C00356 * C00010</t>
  </si>
  <si>
    <t>C00024 * C00001 * C00332</t>
  </si>
  <si>
    <t>5_4_99_5</t>
  </si>
  <si>
    <t>C04851 + C00043</t>
  </si>
  <si>
    <t>C05893 + C00015</t>
  </si>
  <si>
    <t>C04851 * C00043</t>
  </si>
  <si>
    <t>C05893 * C00015</t>
  </si>
  <si>
    <t>5_4_99_62</t>
  </si>
  <si>
    <t>G10552 + G10610 </t>
  </si>
  <si>
    <t>G10553 + G10619</t>
  </si>
  <si>
    <t>G10552 * G10610 </t>
  </si>
  <si>
    <t>G10553 * G10619</t>
  </si>
  <si>
    <t>5_4_99_9</t>
  </si>
  <si>
    <t>C05897 + C00043</t>
  </si>
  <si>
    <t>C05898 + C00015</t>
  </si>
  <si>
    <t>C05897 * C00043</t>
  </si>
  <si>
    <t>C05898 * C00015</t>
  </si>
  <si>
    <t>6_1_1_1</t>
  </si>
  <si>
    <t>G10551 + G10610</t>
  </si>
  <si>
    <t>G10550 + G10619</t>
  </si>
  <si>
    <t>G10551 * G10610</t>
  </si>
  <si>
    <t>G10550 * G10619</t>
  </si>
  <si>
    <t>6_1_1_10</t>
  </si>
  <si>
    <t>G10556 + G10610</t>
  </si>
  <si>
    <t>G10555 + G10619</t>
  </si>
  <si>
    <t>G10556 * G10610</t>
  </si>
  <si>
    <t>G10555 * G10619</t>
  </si>
  <si>
    <t>6_1_1_11</t>
  </si>
  <si>
    <t>C01103 + C00013</t>
  </si>
  <si>
    <t>C00295 + C00119</t>
  </si>
  <si>
    <t>C01103 * C00013</t>
  </si>
  <si>
    <t>C00295 * C00119</t>
  </si>
  <si>
    <t>6_1_1_12</t>
  </si>
  <si>
    <t>C07649 + C00119</t>
  </si>
  <si>
    <t>C16634 + C00013</t>
  </si>
  <si>
    <t>C07649 * C00119</t>
  </si>
  <si>
    <t>C16634 * C00013</t>
  </si>
  <si>
    <t>6_1_1_13</t>
  </si>
  <si>
    <t>C03090 + C00013 + C00025</t>
  </si>
  <si>
    <t>C00064 + C00119 + C00001</t>
  </si>
  <si>
    <t>C03090 * C00013 * C00025</t>
  </si>
  <si>
    <t>C00064 * C00119 * C00001</t>
  </si>
  <si>
    <t>6_1_1_14</t>
  </si>
  <si>
    <t>C02739 + C00013</t>
  </si>
  <si>
    <t>C00002 + C00119</t>
  </si>
  <si>
    <t>C02739 * C00013</t>
  </si>
  <si>
    <t>C00002 * C00119</t>
  </si>
  <si>
    <t>6_1_1_15</t>
  </si>
  <si>
    <t>C00655 + C00013</t>
  </si>
  <si>
    <t>C00385 + C00119</t>
  </si>
  <si>
    <t>C00655 * C00013</t>
  </si>
  <si>
    <t>C00385 * C00119</t>
  </si>
  <si>
    <t>6_1_1_16</t>
  </si>
  <si>
    <t>C00144 + C00013</t>
  </si>
  <si>
    <t>C00242 + C00119</t>
  </si>
  <si>
    <t>C00144 * C00013</t>
  </si>
  <si>
    <t>C00242 * C00119</t>
  </si>
  <si>
    <t>6_1_1_17</t>
  </si>
  <si>
    <t>C00020 + C00013</t>
  </si>
  <si>
    <t>C00147 + C00119</t>
  </si>
  <si>
    <t>C00020 * C00013</t>
  </si>
  <si>
    <t>C00147 * C00119</t>
  </si>
  <si>
    <t>6_1_1_19</t>
  </si>
  <si>
    <t>C04677 + C00013</t>
  </si>
  <si>
    <t>C04051 + C00119</t>
  </si>
  <si>
    <t>C04677 * C00013</t>
  </si>
  <si>
    <t>C04051 * C00119</t>
  </si>
  <si>
    <t>6_1_1_2</t>
  </si>
  <si>
    <t>C00130 + C00013</t>
  </si>
  <si>
    <t>C00262 + C00119</t>
  </si>
  <si>
    <t>C00130 * C00013</t>
  </si>
  <si>
    <t>C00262 * C00119</t>
  </si>
  <si>
    <t>6_1_1_20</t>
  </si>
  <si>
    <t>6_1_1_21</t>
  </si>
  <si>
    <t>6_1_1_22</t>
  </si>
  <si>
    <t>C02380 + C00119</t>
  </si>
  <si>
    <t>C04646 + C00013</t>
  </si>
  <si>
    <t>C02380 * C00119</t>
  </si>
  <si>
    <t>C04646 * C00013</t>
  </si>
  <si>
    <t>6_1_1_3</t>
  </si>
  <si>
    <t>C16614 + C00119</t>
  </si>
  <si>
    <t>C16615 + C00013</t>
  </si>
  <si>
    <t>C16614 * C00119</t>
  </si>
  <si>
    <t>C16615 * C00013</t>
  </si>
  <si>
    <t>6_1_1_4</t>
  </si>
  <si>
    <t>C07648 + C00119</t>
  </si>
  <si>
    <t>C16619 + C00013</t>
  </si>
  <si>
    <t>C07648 * C00119</t>
  </si>
  <si>
    <t>C16619 * C00013</t>
  </si>
  <si>
    <t>6_1_1_5</t>
  </si>
  <si>
    <t>C00105 + C00013</t>
  </si>
  <si>
    <t>C00106 + C00119</t>
  </si>
  <si>
    <t>C00105 * C00013</t>
  </si>
  <si>
    <t>C00106 * C00119</t>
  </si>
  <si>
    <t>6_1_1_6</t>
  </si>
  <si>
    <t>6_1_1_7</t>
  </si>
  <si>
    <t>C04807 + C00568</t>
  </si>
  <si>
    <t>C00013 + C00921</t>
  </si>
  <si>
    <t>C04807 * C00568</t>
  </si>
  <si>
    <t>C00013 * C00921</t>
  </si>
  <si>
    <t>6_1_1_9</t>
  </si>
  <si>
    <t>C01300 + C00568</t>
  </si>
  <si>
    <t>C00921 + C00001</t>
  </si>
  <si>
    <t>C01300 * C00568</t>
  </si>
  <si>
    <t>C00921 * C00001</t>
  </si>
  <si>
    <t>6_2_1_26</t>
  </si>
  <si>
    <t>C00074 + C03175</t>
  </si>
  <si>
    <t>C00009 + C01269</t>
  </si>
  <si>
    <t>C00074 * C03175</t>
  </si>
  <si>
    <t>C00009 * C01269</t>
  </si>
  <si>
    <t>6_3_1_1</t>
  </si>
  <si>
    <t>C04752 + C04327</t>
  </si>
  <si>
    <t>C00013 + C01081</t>
  </si>
  <si>
    <t>C04752 * C04327</t>
  </si>
  <si>
    <t>C00013 * C01081</t>
  </si>
  <si>
    <t>6_3_1_2</t>
  </si>
  <si>
    <t>C04752 + C20247</t>
  </si>
  <si>
    <t>C01081 + C00013 + C00011</t>
  </si>
  <si>
    <t>C04752 * C20247</t>
  </si>
  <si>
    <t>C01081 * C00013 * C00011</t>
  </si>
  <si>
    <t>6_3_1_20</t>
  </si>
  <si>
    <t>C04752 + C20246</t>
  </si>
  <si>
    <t>C00013 + C01081 + C00011</t>
  </si>
  <si>
    <t>C04752 * C20246</t>
  </si>
  <si>
    <t>C00013 * C01081 * C00011</t>
  </si>
  <si>
    <t>6_3_1_5</t>
  </si>
  <si>
    <t>C00979 + C00283</t>
  </si>
  <si>
    <t>C00097 + C00033</t>
  </si>
  <si>
    <t>C00979 * C00283</t>
  </si>
  <si>
    <t>C00097 * C00033</t>
  </si>
  <si>
    <t>6_3_2_10</t>
  </si>
  <si>
    <t>C00979 + C01528</t>
  </si>
  <si>
    <t>C05688 + C00033</t>
  </si>
  <si>
    <t>C00979 * C01528</t>
  </si>
  <si>
    <t>C05688 * C00033</t>
  </si>
  <si>
    <t>6_3_2_13</t>
  </si>
  <si>
    <t>C00979 + C00320 + C00342 + C00080</t>
  </si>
  <si>
    <t>C00097 + C00094 + C00343 + C00033</t>
  </si>
  <si>
    <t>C00979 * C00320 * C00342 * C00080</t>
  </si>
  <si>
    <t>C00097 * C00094 * C00343 * C00033</t>
  </si>
  <si>
    <t>6_3_2_6</t>
  </si>
  <si>
    <t>C01005 + C00283</t>
  </si>
  <si>
    <t>C00097 + C00009</t>
  </si>
  <si>
    <t>C01005 * C00283</t>
  </si>
  <si>
    <t>C00097 * C00009</t>
  </si>
  <si>
    <t>6_3_2_8</t>
  </si>
  <si>
    <t>C00009 + C00013 + C00019</t>
  </si>
  <si>
    <t>C00002 + C00073 + C00001</t>
  </si>
  <si>
    <t>C00009 * C00013 * C00019</t>
  </si>
  <si>
    <t>C00002 * C00073 * C00001</t>
  </si>
  <si>
    <t>6_3_2_9</t>
  </si>
  <si>
    <t>C00002 + C05335 + C00001</t>
  </si>
  <si>
    <t>C00009 + C00013 + C05691</t>
  </si>
  <si>
    <t>C00002 * C05335 * C00001</t>
  </si>
  <si>
    <t>C00009 * C00013 * C05691</t>
  </si>
  <si>
    <t>6_3_3_1</t>
  </si>
  <si>
    <t>C00235 + C17324</t>
  </si>
  <si>
    <t>C00013 + C04432</t>
  </si>
  <si>
    <t>C00235 * C17324</t>
  </si>
  <si>
    <t>C00013 * C04432</t>
  </si>
  <si>
    <t>6_3_3_2</t>
  </si>
  <si>
    <t>C04732 + C15556</t>
  </si>
  <si>
    <t>C04332 + C00001 + C00009</t>
  </si>
  <si>
    <t>C04732 * C15556</t>
  </si>
  <si>
    <t>C04332 * C00001 * C00009</t>
  </si>
  <si>
    <t>6_3_4_13</t>
  </si>
  <si>
    <t>C00255 + C04732</t>
  </si>
  <si>
    <t>C00255 * C04732</t>
  </si>
  <si>
    <t>6_3_4_14</t>
  </si>
  <si>
    <t>C00437 + C00026</t>
  </si>
  <si>
    <t>C01250 + C00025</t>
  </si>
  <si>
    <t>C00437 * C00026</t>
  </si>
  <si>
    <t>C01250 * C00025</t>
  </si>
  <si>
    <t>6_3_4_15</t>
  </si>
  <si>
    <t>C00064 + C00085</t>
  </si>
  <si>
    <t>C00025 + C00352</t>
  </si>
  <si>
    <t>C00064 * C00085</t>
  </si>
  <si>
    <t>C00025 * C00352</t>
  </si>
  <si>
    <t>6_3_4_18</t>
  </si>
  <si>
    <t>C00123 + C00026</t>
  </si>
  <si>
    <t>C00233 + C00025</t>
  </si>
  <si>
    <t>C00123 * C00026</t>
  </si>
  <si>
    <t>C00233 * C00025</t>
  </si>
  <si>
    <t>6_3_4_19</t>
  </si>
  <si>
    <t>C00183 + C00026</t>
  </si>
  <si>
    <t>C00141 + C00025</t>
  </si>
  <si>
    <t>C00183 * C00026</t>
  </si>
  <si>
    <t>C00141 * C00025</t>
  </si>
  <si>
    <t>6_3_4_2</t>
  </si>
  <si>
    <t>C00407 + C00026</t>
  </si>
  <si>
    <t>C00671 + C00025</t>
  </si>
  <si>
    <t>C00407 * C00026</t>
  </si>
  <si>
    <t>C00671 * C00025</t>
  </si>
  <si>
    <t>6_3_4_21</t>
  </si>
  <si>
    <t>C02356 + C00026</t>
  </si>
  <si>
    <t>C00109 + C00025</t>
  </si>
  <si>
    <t>C02356 * C00026</t>
  </si>
  <si>
    <t>C00109 * C00025</t>
  </si>
  <si>
    <t>6_3_4_3</t>
  </si>
  <si>
    <t>6_3_4_4</t>
  </si>
  <si>
    <t>6_3_4_5</t>
  </si>
  <si>
    <t>6_3_5_2</t>
  </si>
  <si>
    <t>6_3_5_3</t>
  </si>
  <si>
    <t>C01005 + C00026</t>
  </si>
  <si>
    <t>C03232 + C00025</t>
  </si>
  <si>
    <t>C01005 * C00026</t>
  </si>
  <si>
    <t>C03232 * C00025</t>
  </si>
  <si>
    <t>6_3_5_4</t>
  </si>
  <si>
    <t>C06055 + C00026</t>
  </si>
  <si>
    <t>C06054 + C00025</t>
  </si>
  <si>
    <t>C06055 * C00026</t>
  </si>
  <si>
    <t>C06054 * C00025</t>
  </si>
  <si>
    <t>6_3_5_5</t>
  </si>
  <si>
    <t>C01100 + C00026</t>
  </si>
  <si>
    <t>C01267 + C00025</t>
  </si>
  <si>
    <t>C01100 * C00026</t>
  </si>
  <si>
    <t>C01267 * C00025</t>
  </si>
  <si>
    <t>6_4_1_1</t>
  </si>
  <si>
    <t>C00079 + C00026</t>
  </si>
  <si>
    <t>C00166 + C00025</t>
  </si>
  <si>
    <t>C00079 * C00026</t>
  </si>
  <si>
    <t>C00166 * C00025</t>
  </si>
  <si>
    <t>6_4_1_2</t>
  </si>
  <si>
    <t>C00082 + C00026</t>
  </si>
  <si>
    <t>C01179 + C00025</t>
  </si>
  <si>
    <t>C00082 * C00026</t>
  </si>
  <si>
    <t>C01179 * C00025</t>
  </si>
  <si>
    <t>6_5_1_2</t>
  </si>
  <si>
    <t>C00002 + C00641</t>
  </si>
  <si>
    <t>C00008 + C00416</t>
  </si>
  <si>
    <t>C00002 * C00641</t>
  </si>
  <si>
    <t>C00008 * C00416</t>
  </si>
  <si>
    <t>7_1_2_2</t>
  </si>
  <si>
    <t>C00002 + C00257</t>
  </si>
  <si>
    <t>C00008 + C00345</t>
  </si>
  <si>
    <t>C00002 * C00257</t>
  </si>
  <si>
    <t>C00008 * C00345</t>
  </si>
  <si>
    <t>C11435 + C00002</t>
  </si>
  <si>
    <t>C11436 + C00008</t>
  </si>
  <si>
    <t>C11435 * C00002</t>
  </si>
  <si>
    <t>C11436 * C00008</t>
  </si>
  <si>
    <t>C00002 + C00121</t>
  </si>
  <si>
    <t>C00008 + C00117</t>
  </si>
  <si>
    <t>C00002 * C00121</t>
  </si>
  <si>
    <t>C00008 * C00117</t>
  </si>
  <si>
    <t>C00673 + C00008</t>
  </si>
  <si>
    <t>C01801 + C00002</t>
  </si>
  <si>
    <t>C00673 * C00008</t>
  </si>
  <si>
    <t>C01801 * C00002</t>
  </si>
  <si>
    <t>C00002 + C00031</t>
  </si>
  <si>
    <t>C00008 + C00092</t>
  </si>
  <si>
    <t>C00002 * C00031</t>
  </si>
  <si>
    <t>C00008 * C00092</t>
  </si>
  <si>
    <t>C00002 + C00221</t>
  </si>
  <si>
    <t>C00008 + C01172</t>
  </si>
  <si>
    <t>C00002 * C00221</t>
  </si>
  <si>
    <t>C00008 * C01172</t>
  </si>
  <si>
    <t>C00002 + C00267</t>
  </si>
  <si>
    <t>C00008 + C00668</t>
  </si>
  <si>
    <t>C00002 * C00267</t>
  </si>
  <si>
    <t>C00008 * C00668</t>
  </si>
  <si>
    <t>C00002 + C00214</t>
  </si>
  <si>
    <t>C00008 + C00364</t>
  </si>
  <si>
    <t>C00002 * C00214</t>
  </si>
  <si>
    <t>C00008 * C00364</t>
  </si>
  <si>
    <t>C00002 + C00526</t>
  </si>
  <si>
    <t>C00008 + C00365</t>
  </si>
  <si>
    <t>C00002 * C00526</t>
  </si>
  <si>
    <t>C00008 * C00365</t>
  </si>
  <si>
    <t>C11736 + C00002</t>
  </si>
  <si>
    <t>C04242 + C00008</t>
  </si>
  <si>
    <t>C11736 * C00002</t>
  </si>
  <si>
    <t>C04242 * C00008</t>
  </si>
  <si>
    <t>C00089 + C04261</t>
  </si>
  <si>
    <t>C16688 + C00615</t>
  </si>
  <si>
    <t>C00089 * C04261</t>
  </si>
  <si>
    <t>C16688 * C00615</t>
  </si>
  <si>
    <t>C00002 + C00003</t>
  </si>
  <si>
    <t>C00008 + C00006</t>
  </si>
  <si>
    <t>C00002 * C00003</t>
  </si>
  <si>
    <t>C00008 * C00006</t>
  </si>
  <si>
    <t>C00002 + C00882</t>
  </si>
  <si>
    <t>C00008 + C00010</t>
  </si>
  <si>
    <t>C00002 * C00882</t>
  </si>
  <si>
    <t>C00008 * C00010</t>
  </si>
  <si>
    <t>C00002 + C00255</t>
  </si>
  <si>
    <t>C00008 + C00061</t>
  </si>
  <si>
    <t>C00002 * C00255</t>
  </si>
  <si>
    <t>C00008 * C00061</t>
  </si>
  <si>
    <t>C00002 + C00116</t>
  </si>
  <si>
    <t>C00008 + C00093</t>
  </si>
  <si>
    <t>C00002 * C00116</t>
  </si>
  <si>
    <t>C00008 * C00093</t>
  </si>
  <si>
    <t>C00002 + C00258</t>
  </si>
  <si>
    <t>C00008 + C00197</t>
  </si>
  <si>
    <t>C00002 * C00258</t>
  </si>
  <si>
    <t>C00008 * C00197</t>
  </si>
  <si>
    <t>C00002 + C00864</t>
  </si>
  <si>
    <t>C00008 + C03492</t>
  </si>
  <si>
    <t>C00002 * C00864</t>
  </si>
  <si>
    <t>C00008 * C03492</t>
  </si>
  <si>
    <t>C00002 + C00831</t>
  </si>
  <si>
    <t>C00008 + C01134</t>
  </si>
  <si>
    <t>C00002 * C00831</t>
  </si>
  <si>
    <t>C00008 * C01134</t>
  </si>
  <si>
    <t>C00002 + C04079</t>
  </si>
  <si>
    <t>C00008 + C04352</t>
  </si>
  <si>
    <t>C00002 * C04079</t>
  </si>
  <si>
    <t>C00008 * C04352</t>
  </si>
  <si>
    <t>C00002 + C00418</t>
  </si>
  <si>
    <t>C00008 + C01107</t>
  </si>
  <si>
    <t>C00002 * C00418</t>
  </si>
  <si>
    <t>C00008 * C01107</t>
  </si>
  <si>
    <t>C00002 + C00263</t>
  </si>
  <si>
    <t>C00008 + C01102</t>
  </si>
  <si>
    <t>C00002 * C00263</t>
  </si>
  <si>
    <t>C00008 * C01102</t>
  </si>
  <si>
    <t>C00002 + C00095</t>
  </si>
  <si>
    <t>C00008 + C00085</t>
  </si>
  <si>
    <t>C00002 * C00095</t>
  </si>
  <si>
    <t>C00008 * C00085</t>
  </si>
  <si>
    <t>C00002 + C00095</t>
  </si>
  <si>
    <t>C00008 + C05345</t>
  </si>
  <si>
    <t>C00002 * C00095</t>
  </si>
  <si>
    <t>C00008 * C05345</t>
  </si>
  <si>
    <t>C00002 + C02336</t>
  </si>
  <si>
    <t>C00002 * C02336</t>
  </si>
  <si>
    <t>C00002 + C00022 </t>
  </si>
  <si>
    <t>C00008 + C00074</t>
  </si>
  <si>
    <t>C00002 * C00022 </t>
  </si>
  <si>
    <t>C00008 * C00074</t>
  </si>
  <si>
    <t>C00044 + C00022</t>
  </si>
  <si>
    <t>C00035 + C00074</t>
  </si>
  <si>
    <t>C00044 * C00022</t>
  </si>
  <si>
    <t>C00035 * C00074</t>
  </si>
  <si>
    <t>C00063 + C00022</t>
  </si>
  <si>
    <t>C00112 + C00074</t>
  </si>
  <si>
    <t>C00063 * C00022</t>
  </si>
  <si>
    <t>C00112 * C00074</t>
  </si>
  <si>
    <t>C00075 + C00022</t>
  </si>
  <si>
    <t>C00015 + C00074</t>
  </si>
  <si>
    <t>C00075 * C00022</t>
  </si>
  <si>
    <t>C00015 * C00074</t>
  </si>
  <si>
    <t>C00081 + C00022</t>
  </si>
  <si>
    <t>C00104 + C00074</t>
  </si>
  <si>
    <t>C00081 * C00022</t>
  </si>
  <si>
    <t>C00104 * C00074</t>
  </si>
  <si>
    <t>C00131 + C00022</t>
  </si>
  <si>
    <t>C00206 + C00074</t>
  </si>
  <si>
    <t>C00131 * C00022</t>
  </si>
  <si>
    <t>C00206 * C00074</t>
  </si>
  <si>
    <t>C00286 + C00022</t>
  </si>
  <si>
    <t>C00361 + C00074</t>
  </si>
  <si>
    <t>C00286 * C00022</t>
  </si>
  <si>
    <t>C00361 * C00074</t>
  </si>
  <si>
    <t>C00201 + C00022</t>
  </si>
  <si>
    <t>C00454 + C00074</t>
  </si>
  <si>
    <t>C00201 * C00022</t>
  </si>
  <si>
    <t>C00454 * C00074</t>
  </si>
  <si>
    <t>C00002 + C00475 </t>
  </si>
  <si>
    <t>C00008 + C00055</t>
  </si>
  <si>
    <t>C00002 * C00475 </t>
  </si>
  <si>
    <t>C00008 * C00055</t>
  </si>
  <si>
    <t>C00002 + C00299</t>
  </si>
  <si>
    <t>C00008 + C00105</t>
  </si>
  <si>
    <t>C00002 * C00299</t>
  </si>
  <si>
    <t>C00008 * C00105</t>
  </si>
  <si>
    <t>C00044 + C00475</t>
  </si>
  <si>
    <t>C00035 + C00055</t>
  </si>
  <si>
    <t>C00044 * C00475</t>
  </si>
  <si>
    <t>C00035 * C00055</t>
  </si>
  <si>
    <t>C00044 + C00299</t>
  </si>
  <si>
    <t>C00035 + C00105</t>
  </si>
  <si>
    <t>C00044 * C00299</t>
  </si>
  <si>
    <t>C00035 * C00105</t>
  </si>
  <si>
    <t>C16633 + C00002</t>
  </si>
  <si>
    <t>C16634 + C00008</t>
  </si>
  <si>
    <t>C16633 * C00002</t>
  </si>
  <si>
    <t>C16634 * C00008</t>
  </si>
  <si>
    <t>C00002 + C01279</t>
  </si>
  <si>
    <t>C00008 + C04556</t>
  </si>
  <si>
    <t>C00002 * C01279</t>
  </si>
  <si>
    <t>C00008 * C04556</t>
  </si>
  <si>
    <t>C00002 + C04294</t>
  </si>
  <si>
    <t>C00008 + C04327</t>
  </si>
  <si>
    <t>C00002 * C04294</t>
  </si>
  <si>
    <t>C00008 * C04327</t>
  </si>
  <si>
    <t>C00002 + C00984</t>
  </si>
  <si>
    <t>C00008 + C00446</t>
  </si>
  <si>
    <t>C00002 * C00984</t>
  </si>
  <si>
    <t>C00008 * C00446</t>
  </si>
  <si>
    <t>C00002 + C00493</t>
  </si>
  <si>
    <t>C00008 + C03175</t>
  </si>
  <si>
    <t>C00002 * C00493</t>
  </si>
  <si>
    <t>C00008 * C03175</t>
  </si>
  <si>
    <t>C00002 + C00585</t>
  </si>
  <si>
    <t>C00008 + C01167</t>
  </si>
  <si>
    <t>C00002 * C00585</t>
  </si>
  <si>
    <t>C00008 * C01167</t>
  </si>
  <si>
    <t>C00002 + C00033</t>
  </si>
  <si>
    <t>C00008 + C00227</t>
  </si>
  <si>
    <t>C00002 * C00033</t>
  </si>
  <si>
    <t>C00008 * C00227</t>
  </si>
  <si>
    <t>C00002 + C00163</t>
  </si>
  <si>
    <t>C00008 + C02876</t>
  </si>
  <si>
    <t>C00002 * C00163</t>
  </si>
  <si>
    <t>C00008 * C02876</t>
  </si>
  <si>
    <t>C00002 + C00025</t>
  </si>
  <si>
    <t>C00008 + C03287</t>
  </si>
  <si>
    <t>C00002 * C00025</t>
  </si>
  <si>
    <t>C00008 * C03287</t>
  </si>
  <si>
    <t>C00002 + C00014 + C00288</t>
  </si>
  <si>
    <t>C00008 + C00169 + C00001</t>
  </si>
  <si>
    <t>C00002 * C00014 * C00288</t>
  </si>
  <si>
    <t>C00008 * C00169 * C00001</t>
  </si>
  <si>
    <t>C00002 + C01563</t>
  </si>
  <si>
    <t>C00008 + C00169</t>
  </si>
  <si>
    <t>C00002 * C01563</t>
  </si>
  <si>
    <t>C00008 * C00169</t>
  </si>
  <si>
    <t>C00014 + C00288</t>
  </si>
  <si>
    <t>C01563 + C00001</t>
  </si>
  <si>
    <t>C00014 * C00288</t>
  </si>
  <si>
    <t>C01563 * C00001</t>
  </si>
  <si>
    <t>C00002 + C00197</t>
  </si>
  <si>
    <t>C00008 + C00236</t>
  </si>
  <si>
    <t>C00002 * C00197</t>
  </si>
  <si>
    <t>C00008 * C00236</t>
  </si>
  <si>
    <t>C00002 + C00049</t>
  </si>
  <si>
    <t>C00008 + C03082</t>
  </si>
  <si>
    <t>C00002 * C00049</t>
  </si>
  <si>
    <t>C00008 * C03082</t>
  </si>
  <si>
    <t>C00002 + C00624 </t>
  </si>
  <si>
    <t>C00008 + C04133</t>
  </si>
  <si>
    <t>C00002 * C00624 </t>
  </si>
  <si>
    <t>C00008 * C04133</t>
  </si>
  <si>
    <t>C00074 + C00615</t>
  </si>
  <si>
    <t>C00022 + C04261</t>
  </si>
  <si>
    <t>C00074 * C00615</t>
  </si>
  <si>
    <t>C00022 * C04261</t>
  </si>
  <si>
    <t>C00002 + C00404</t>
  </si>
  <si>
    <t>C00008 + C00404</t>
  </si>
  <si>
    <t>C00002 * C00404</t>
  </si>
  <si>
    <t>C00008 * C00404</t>
  </si>
  <si>
    <t>C00002 + C01107</t>
  </si>
  <si>
    <t>C00008 + C01143</t>
  </si>
  <si>
    <t>C00002 * C01107</t>
  </si>
  <si>
    <t>C00008 * C01143</t>
  </si>
  <si>
    <t>C00002 + C00105</t>
  </si>
  <si>
    <t>C00008 + C00015</t>
  </si>
  <si>
    <t>C00002 * C00105</t>
  </si>
  <si>
    <t>C00008 * C00015</t>
  </si>
  <si>
    <t>C00002 + C00055</t>
  </si>
  <si>
    <t>C00008 + C00112</t>
  </si>
  <si>
    <t>C00002 * C00055</t>
  </si>
  <si>
    <t>C00008 * C00112</t>
  </si>
  <si>
    <t>C00002 + C00239</t>
  </si>
  <si>
    <t>C00008 + C00705</t>
  </si>
  <si>
    <t>C00002 * C00239</t>
  </si>
  <si>
    <t>C00008 * C00705</t>
  </si>
  <si>
    <t>C00002 + C00020</t>
  </si>
  <si>
    <t>C00002 * C00020</t>
  </si>
  <si>
    <t>C00002 + C00360</t>
  </si>
  <si>
    <t>C00008 + C00206</t>
  </si>
  <si>
    <t>C00002 * C00360</t>
  </si>
  <si>
    <t>C00008 * C00206</t>
  </si>
  <si>
    <t>C00068 + C00008</t>
  </si>
  <si>
    <t>C03028 + C00020</t>
  </si>
  <si>
    <t>C00068 * C00008</t>
  </si>
  <si>
    <t>C03028 * C00020</t>
  </si>
  <si>
    <t>C00002 + C00454</t>
  </si>
  <si>
    <t>C00008 + C00201</t>
  </si>
  <si>
    <t>C00002 * C00454</t>
  </si>
  <si>
    <t>C00008 * C00201</t>
  </si>
  <si>
    <t>C00002 + C00008</t>
  </si>
  <si>
    <t>C00008 + C00002</t>
  </si>
  <si>
    <t>C00002 * C00008</t>
  </si>
  <si>
    <t>C00008 * C00002</t>
  </si>
  <si>
    <t>C11038 + C00002</t>
  </si>
  <si>
    <t>C11039 + C00008</t>
  </si>
  <si>
    <t>C11038 * C00002</t>
  </si>
  <si>
    <t>C11039 * C00008</t>
  </si>
  <si>
    <t>C00002 + C00015</t>
  </si>
  <si>
    <t>C00008 + C00075</t>
  </si>
  <si>
    <t>C00002 * C00015</t>
  </si>
  <si>
    <t>C00008 * C00075</t>
  </si>
  <si>
    <t>C00002 + C00035</t>
  </si>
  <si>
    <t>C00008 + C00044</t>
  </si>
  <si>
    <t>C00002 * C00035</t>
  </si>
  <si>
    <t>C00008 * C00044</t>
  </si>
  <si>
    <t>C00002 + C00112</t>
  </si>
  <si>
    <t>C00008 + C00063</t>
  </si>
  <si>
    <t>C00002 * C00112</t>
  </si>
  <si>
    <t>C00008 * C00063</t>
  </si>
  <si>
    <t>C00002 + C00104</t>
  </si>
  <si>
    <t>C00008 + C00081</t>
  </si>
  <si>
    <t>C00002 * C00104</t>
  </si>
  <si>
    <t>C00008 * C00081</t>
  </si>
  <si>
    <t>C00002 + C00206</t>
  </si>
  <si>
    <t>C00008 + C00131</t>
  </si>
  <si>
    <t>C00002 * C00206</t>
  </si>
  <si>
    <t>C00008 * C00131</t>
  </si>
  <si>
    <t>C00002 + C00361</t>
  </si>
  <si>
    <t>C00008 + C00286</t>
  </si>
  <si>
    <t>C00002 * C00361</t>
  </si>
  <si>
    <t>C00008 * C00286</t>
  </si>
  <si>
    <t>C00002 + C00363 </t>
  </si>
  <si>
    <t>C00008 + C00459</t>
  </si>
  <si>
    <t>C00002 * C00363 </t>
  </si>
  <si>
    <t>C00008 * C00459</t>
  </si>
  <si>
    <t>C00002 + C00705</t>
  </si>
  <si>
    <t>C00008 + C00458</t>
  </si>
  <si>
    <t>C00002 * C00705</t>
  </si>
  <si>
    <t>C00008 * C00458</t>
  </si>
  <si>
    <t>C00002 + C01346</t>
  </si>
  <si>
    <t>C00008 + C00460</t>
  </si>
  <si>
    <t>C00002 * C01346</t>
  </si>
  <si>
    <t>C00008 * C00460</t>
  </si>
  <si>
    <t>C00002 + C01344</t>
  </si>
  <si>
    <t>C00008 + C01345</t>
  </si>
  <si>
    <t>C00002 * C01344</t>
  </si>
  <si>
    <t>C00008 * C01345</t>
  </si>
  <si>
    <t>C22442 + C00002</t>
  </si>
  <si>
    <t>C22443 + C00008</t>
  </si>
  <si>
    <t>C22442 * C00002</t>
  </si>
  <si>
    <t>C22443 * C00008</t>
  </si>
  <si>
    <t>C00002 + C21748</t>
  </si>
  <si>
    <t>C00008 + C21749</t>
  </si>
  <si>
    <t>C00002 * C21748</t>
  </si>
  <si>
    <t>C00008 * C21749</t>
  </si>
  <si>
    <t>C00002 + C21750</t>
  </si>
  <si>
    <t>C00008 + C21751</t>
  </si>
  <si>
    <t>C00002 * C21750</t>
  </si>
  <si>
    <t>C00008 * C21751</t>
  </si>
  <si>
    <t>C00002 + C04556</t>
  </si>
  <si>
    <t>C00008 + C04752</t>
  </si>
  <si>
    <t>C00002 * C04556</t>
  </si>
  <si>
    <t>C00008 * C04752</t>
  </si>
  <si>
    <t>C00002 + C00144</t>
  </si>
  <si>
    <t>C00008 + C00035</t>
  </si>
  <si>
    <t>C00002 * C00144</t>
  </si>
  <si>
    <t>C00008 * C00035</t>
  </si>
  <si>
    <t>C00002 + C00362</t>
  </si>
  <si>
    <t>C00008 + C00361</t>
  </si>
  <si>
    <t>C00002 * C00362</t>
  </si>
  <si>
    <t>C00008 * C00361</t>
  </si>
  <si>
    <t>C22441 + C00002</t>
  </si>
  <si>
    <t>C22442 + C00008</t>
  </si>
  <si>
    <t>C22441 * C00002</t>
  </si>
  <si>
    <t>C22442 * C00008</t>
  </si>
  <si>
    <t>C00002 + C00364</t>
  </si>
  <si>
    <t>C00008 + C00363</t>
  </si>
  <si>
    <t>C00002 * C00364</t>
  </si>
  <si>
    <t>C00008 * C00363</t>
  </si>
  <si>
    <t>C00002 + C00365</t>
  </si>
  <si>
    <t>C00008 + C01346</t>
  </si>
  <si>
    <t>C00002 * C00365</t>
  </si>
  <si>
    <t>C00008 * C01346</t>
  </si>
  <si>
    <t>C00002 + C00117</t>
  </si>
  <si>
    <t>C00020 + C00119</t>
  </si>
  <si>
    <t>C00002 * C00117</t>
  </si>
  <si>
    <t>C00020 * C00119</t>
  </si>
  <si>
    <t>C00002 + C00378</t>
  </si>
  <si>
    <t>C00020 + C00068</t>
  </si>
  <si>
    <t>C00002 * C00378</t>
  </si>
  <si>
    <t>C00020 * C00068</t>
  </si>
  <si>
    <t>C00002 + C01300</t>
  </si>
  <si>
    <t>C00020 + C04807</t>
  </si>
  <si>
    <t>C00002 * C01300</t>
  </si>
  <si>
    <t>C00020 * C04807</t>
  </si>
  <si>
    <t>C00002 + C00044</t>
  </si>
  <si>
    <t>C00020 + C04494</t>
  </si>
  <si>
    <t>C00002 * C00044</t>
  </si>
  <si>
    <t>C00020 * C04494</t>
  </si>
  <si>
    <t>C00029 + C00446</t>
  </si>
  <si>
    <t>C00103 + C00052</t>
  </si>
  <si>
    <t>C00029 * C00446</t>
  </si>
  <si>
    <t>C00103 * C00052</t>
  </si>
  <si>
    <t>C00002 + C01185</t>
  </si>
  <si>
    <t>C00013 + C00857</t>
  </si>
  <si>
    <t>C00002 * C01185</t>
  </si>
  <si>
    <t>C00013 * C00857</t>
  </si>
  <si>
    <t>C00002 + C00455</t>
  </si>
  <si>
    <t>C00013 + C00003</t>
  </si>
  <si>
    <t>C00002 * C00455</t>
  </si>
  <si>
    <t>C00013 * C00003</t>
  </si>
  <si>
    <t>C00002 + C00061</t>
  </si>
  <si>
    <t>C00013 + C00016</t>
  </si>
  <si>
    <t>C00002 * C00061</t>
  </si>
  <si>
    <t>C00013 * C00016</t>
  </si>
  <si>
    <t>C00075 + C04501</t>
  </si>
  <si>
    <t>C00013 + C00043</t>
  </si>
  <si>
    <t>C00075 * C04501</t>
  </si>
  <si>
    <t>C00013 * C00043</t>
  </si>
  <si>
    <t>C00459 + C00103</t>
  </si>
  <si>
    <t>C00013 + C00842</t>
  </si>
  <si>
    <t>C00459 * C00103</t>
  </si>
  <si>
    <t>C00013 * C00842</t>
  </si>
  <si>
    <t>C00002 + C01134</t>
  </si>
  <si>
    <t>C00013 + C00882</t>
  </si>
  <si>
    <t>C00002 * C01134</t>
  </si>
  <si>
    <t>C00013 * C00882</t>
  </si>
  <si>
    <t>C00063 + C00416</t>
  </si>
  <si>
    <t>C00013 + C00269</t>
  </si>
  <si>
    <t>C00063 * C00416</t>
  </si>
  <si>
    <t>C00013 * C00269</t>
  </si>
  <si>
    <t>C00201 + C00046</t>
  </si>
  <si>
    <t>C00013 + C00046</t>
  </si>
  <si>
    <t>C00201 * C00046</t>
  </si>
  <si>
    <t>C00013 * C00046</t>
  </si>
  <si>
    <t>C00002 + C00046</t>
  </si>
  <si>
    <t>C00002 * C00046</t>
  </si>
  <si>
    <t>C00044 + C00046</t>
  </si>
  <si>
    <t>C00044 * C00046</t>
  </si>
  <si>
    <t>C00063 + C00046 </t>
  </si>
  <si>
    <t>C00063 * C00046 </t>
  </si>
  <si>
    <t>C00075 + C00046</t>
  </si>
  <si>
    <t>C00075 * C00046</t>
  </si>
  <si>
    <t>C20864 + C00013</t>
  </si>
  <si>
    <t>C20864 * C00013</t>
  </si>
  <si>
    <t>C00013 * C00046</t>
  </si>
  <si>
    <t>C20864 + C00013</t>
  </si>
  <si>
    <t>C20864 * C00013</t>
  </si>
  <si>
    <t>C00013 + C00039</t>
  </si>
  <si>
    <t>C00677 + C00039</t>
  </si>
  <si>
    <t>C00677 * C00039</t>
  </si>
  <si>
    <t>C00013 * C00039</t>
  </si>
  <si>
    <t>C00131 + C00039</t>
  </si>
  <si>
    <t>C00131 * C00039</t>
  </si>
  <si>
    <t>C00286 + C00039</t>
  </si>
  <si>
    <t>C00286 * C00039</t>
  </si>
  <si>
    <t>C00458 + C00039</t>
  </si>
  <si>
    <t>C00458 * C00039</t>
  </si>
  <si>
    <t>C00459 + C00039</t>
  </si>
  <si>
    <t>C00459 * C00039</t>
  </si>
  <si>
    <t>C00286 + C00039</t>
  </si>
  <si>
    <t>C00286 * C00039</t>
  </si>
  <si>
    <t>C18237 + C00044</t>
  </si>
  <si>
    <t>C19871 + C00013</t>
  </si>
  <si>
    <t>C18237 * C00044</t>
  </si>
  <si>
    <t>C19871 * C00013</t>
  </si>
  <si>
    <t>C00013 + C20565</t>
  </si>
  <si>
    <t>C00013 * C20565</t>
  </si>
  <si>
    <t>C00188 + C00002 + C00288 + C00080</t>
  </si>
  <si>
    <t>C20641 + C00013 + C00001</t>
  </si>
  <si>
    <t>C00188 * C00002 * C00288 * C00080</t>
  </si>
  <si>
    <t>C20641 * C00013 * C00001</t>
  </si>
  <si>
    <t>C00075 + C00103</t>
  </si>
  <si>
    <t>C00013 + C00029</t>
  </si>
  <si>
    <t>C00075 * C00103</t>
  </si>
  <si>
    <t>C00013 * C00029</t>
  </si>
  <si>
    <t>C04702 + C17556</t>
  </si>
  <si>
    <t>C00105 + C04851</t>
  </si>
  <si>
    <t>C04702 * C17556</t>
  </si>
  <si>
    <t>C00105 * C04851</t>
  </si>
  <si>
    <t>C04882 + C17556</t>
  </si>
  <si>
    <t>C00105 + C05897</t>
  </si>
  <si>
    <t>C04882 * C17556</t>
  </si>
  <si>
    <t>C00105 * C05897</t>
  </si>
  <si>
    <t>C00269 + C00093</t>
  </si>
  <si>
    <t>C00055 + C03892</t>
  </si>
  <si>
    <t>C00269 * C00093</t>
  </si>
  <si>
    <t>C00055 * C03892</t>
  </si>
  <si>
    <t>C00010 + C03688</t>
  </si>
  <si>
    <t>C00054 + C00229</t>
  </si>
  <si>
    <t>C00010 * C03688</t>
  </si>
  <si>
    <t>C00054 * C00229</t>
  </si>
  <si>
    <t>C00868 + C15812 + C00002</t>
  </si>
  <si>
    <t>C17322 + C15811 + C00020 + C00013</t>
  </si>
  <si>
    <t>C00868 * C15812 * C00002</t>
  </si>
  <si>
    <t>C17322 * C15811 * C00020 * C00013</t>
  </si>
  <si>
    <t>C00097 + C02342</t>
  </si>
  <si>
    <t>C00065 + C04161</t>
  </si>
  <si>
    <t>C00097 * C02342</t>
  </si>
  <si>
    <t>C00065 * C04161</t>
  </si>
  <si>
    <t>C15812 + C15813 + C00030</t>
  </si>
  <si>
    <t>C00020 + C15814 + C15811 + C00028</t>
  </si>
  <si>
    <t>C15812 * C15813 * C00030</t>
  </si>
  <si>
    <t>C00020 * C15814 * C15811 * C00028</t>
  </si>
  <si>
    <t>C15811 + C00097</t>
  </si>
  <si>
    <t>C15812 + C00041</t>
  </si>
  <si>
    <t>C15811 * C00097</t>
  </si>
  <si>
    <t> C15812 * C00041</t>
  </si>
  <si>
    <t>C00097 + C02743</t>
  </si>
  <si>
    <t>C00041 + C21440</t>
  </si>
  <si>
    <t>C00097 * C02743</t>
  </si>
  <si>
    <t>C00041 * C21440</t>
  </si>
  <si>
    <t>C15812 + C02743</t>
  </si>
  <si>
    <t>C15811 + C21440</t>
  </si>
  <si>
    <t>C15812 * C02743</t>
  </si>
  <si>
    <t>C15811 * C21440</t>
  </si>
  <si>
    <t>C21811 + C00001</t>
  </si>
  <si>
    <t>C21812 + C00133</t>
  </si>
  <si>
    <t>C21811 * C00001</t>
  </si>
  <si>
    <t>C21812 * C00133</t>
  </si>
  <si>
    <t>C21812 + C00133</t>
  </si>
  <si>
    <t>C21812 * C00133</t>
  </si>
  <si>
    <t>C22131 + C00001</t>
  </si>
  <si>
    <t>C00301 + C00033</t>
  </si>
  <si>
    <t>C22131 * C00001</t>
  </si>
  <si>
    <t>C00301 * C00033</t>
  </si>
  <si>
    <t>C20658 + C00001</t>
  </si>
  <si>
    <t>C20658 * C00001</t>
  </si>
  <si>
    <t>C03880 + C00001</t>
  </si>
  <si>
    <t>C03523 + C00066</t>
  </si>
  <si>
    <t>C03880 * C00001</t>
  </si>
  <si>
    <t>C03523 * C00066</t>
  </si>
  <si>
    <t>C01100 + C00001</t>
  </si>
  <si>
    <t>C00860 + C00009</t>
  </si>
  <si>
    <t>C01100 * C00001</t>
  </si>
  <si>
    <t>C00860 * C00009</t>
  </si>
  <si>
    <t>C03892 + C00001 </t>
  </si>
  <si>
    <t>C00344 + C00009</t>
  </si>
  <si>
    <t>C03892 * C00001 </t>
  </si>
  <si>
    <t>C00344 * C00009</t>
  </si>
  <si>
    <t>C01167 + C00001</t>
  </si>
  <si>
    <t>C00585 + C00009</t>
  </si>
  <si>
    <t>C01167 * C00001</t>
  </si>
  <si>
    <t>C00585 * C00009</t>
  </si>
  <si>
    <t>C00054 + C00001</t>
  </si>
  <si>
    <t>C00020 + C00009</t>
  </si>
  <si>
    <t>C00054 * C00001</t>
  </si>
  <si>
    <t>C00020 * C00009</t>
  </si>
  <si>
    <t>C00053 + C00001</t>
  </si>
  <si>
    <t>C00224 + C00009</t>
  </si>
  <si>
    <t>C00053 * C00001</t>
  </si>
  <si>
    <t>C00224 * C00009</t>
  </si>
  <si>
    <t>C00019 + C19858</t>
  </si>
  <si>
    <t>C00021 + C19859</t>
  </si>
  <si>
    <t>C00019 * C19858</t>
  </si>
  <si>
    <t>C00021 * C19859</t>
  </si>
  <si>
    <t>C00157 + C00001</t>
  </si>
  <si>
    <t>C00416 + C00114</t>
  </si>
  <si>
    <t>C00157 * C00001</t>
  </si>
  <si>
    <t>C00416 * C00114</t>
  </si>
  <si>
    <t>C00350 + C00001</t>
  </si>
  <si>
    <t>C00189 + C00416</t>
  </si>
  <si>
    <t>C00350 * C00001</t>
  </si>
  <si>
    <t>C00189 * C00416</t>
  </si>
  <si>
    <t>C04756 + C00001 </t>
  </si>
  <si>
    <t>C15647 + C00189</t>
  </si>
  <si>
    <t>C04756 * C00001 </t>
  </si>
  <si>
    <t>C15647 * C00189</t>
  </si>
  <si>
    <t>C05402 + C00001</t>
  </si>
  <si>
    <t>C00124 + C00031</t>
  </si>
  <si>
    <t>C05402 * C00001</t>
  </si>
  <si>
    <t>C00124 * C00031</t>
  </si>
  <si>
    <t>C00492 + C00001</t>
  </si>
  <si>
    <t>C00124 + C00089</t>
  </si>
  <si>
    <t>C00492 * C00001</t>
  </si>
  <si>
    <t>C00124 * C00089</t>
  </si>
  <si>
    <t>C05401 + C00001</t>
  </si>
  <si>
    <t>C00124 + C00116</t>
  </si>
  <si>
    <t>C05401 * C00001</t>
  </si>
  <si>
    <t>C00124 * C00116</t>
  </si>
  <si>
    <t>C01235 + C00001</t>
  </si>
  <si>
    <t>C00137 + C00124</t>
  </si>
  <si>
    <t>C01235 * C00001</t>
  </si>
  <si>
    <t>C00137 * C00124</t>
  </si>
  <si>
    <t>C05400 + C00001</t>
  </si>
  <si>
    <t>C00159 + C00124</t>
  </si>
  <si>
    <t>C05400 * C00001</t>
  </si>
  <si>
    <t>C00159 * C00124</t>
  </si>
  <si>
    <t>C05399 + C00001</t>
  </si>
  <si>
    <t>C00794 + C00124</t>
  </si>
  <si>
    <t>C05399 * C00001</t>
  </si>
  <si>
    <t>C00794 * C00124</t>
  </si>
  <si>
    <t>C04737 + C00001</t>
  </si>
  <si>
    <t>C00124 + C01290</t>
  </si>
  <si>
    <t>C04737 * C00001</t>
  </si>
  <si>
    <t>C00124 * C01290</t>
  </si>
  <si>
    <t>C01613 + C00001</t>
  </si>
  <si>
    <t>C00492 + C00124</t>
  </si>
  <si>
    <t>C01613 * C00001</t>
  </si>
  <si>
    <t>C00492 * C00124</t>
  </si>
  <si>
    <t>C06126 + C00001 </t>
  </si>
  <si>
    <t>C02686 + C00124</t>
  </si>
  <si>
    <t>C06126 * C00001 </t>
  </si>
  <si>
    <t>C02686 * C00124</t>
  </si>
  <si>
    <t>C06037 + C00001</t>
  </si>
  <si>
    <t>C03692 + C00124</t>
  </si>
  <si>
    <t>C06037 * C00001</t>
  </si>
  <si>
    <t>C03692 * C00124</t>
  </si>
  <si>
    <t>C05404 + C00001</t>
  </si>
  <si>
    <t>C00124 + C05402</t>
  </si>
  <si>
    <t>C05404 * C00001</t>
  </si>
  <si>
    <t>C00124 * C05402</t>
  </si>
  <si>
    <t>C00001 + G00093</t>
  </si>
  <si>
    <t>C00124 + G00092</t>
  </si>
  <si>
    <t>C00001 * G00093</t>
  </si>
  <si>
    <t>C00124 * G00092</t>
  </si>
  <si>
    <t>G00249 + C00001</t>
  </si>
  <si>
    <t>C00124 + G00370</t>
  </si>
  <si>
    <t>G00249 * C00001</t>
  </si>
  <si>
    <t>C00124 * G00370</t>
  </si>
  <si>
    <t>G01275 + C00001</t>
  </si>
  <si>
    <t>G01275 * C00001</t>
  </si>
  <si>
    <t>G10488 + C00001</t>
  </si>
  <si>
    <t>G10488 * C00001</t>
  </si>
  <si>
    <t>G00497 + C00001</t>
  </si>
  <si>
    <t>G11121 + C00124</t>
  </si>
  <si>
    <t>G00497 * C00001</t>
  </si>
  <si>
    <t>G11121 * C00124</t>
  </si>
  <si>
    <t>G00501 + C00001</t>
  </si>
  <si>
    <t>C00124 + G01275</t>
  </si>
  <si>
    <t>G00501 * C00001</t>
  </si>
  <si>
    <t>C00124 * G01275</t>
  </si>
  <si>
    <t>G10529 + C00001</t>
  </si>
  <si>
    <t>G10529 * C00001</t>
  </si>
  <si>
    <t>G00278 + C00001</t>
  </si>
  <si>
    <t>G00249 + C00124</t>
  </si>
  <si>
    <t>G00278 * C00001</t>
  </si>
  <si>
    <t>G00249 * C00124</t>
  </si>
  <si>
    <t>C00089 + C00001</t>
  </si>
  <si>
    <t>C00095 + C00031</t>
  </si>
  <si>
    <t>C00089 * C00001</t>
  </si>
  <si>
    <t>C00095 * C00031</t>
  </si>
  <si>
    <t>C02336 + C00267</t>
  </si>
  <si>
    <t>C02336 * C00267</t>
  </si>
  <si>
    <t>C05402 + C00095</t>
  </si>
  <si>
    <t>C05402 * C00095</t>
  </si>
  <si>
    <t>C05404 + C00095</t>
  </si>
  <si>
    <t>C05404 * C00095</t>
  </si>
  <si>
    <t>C16688 + C00001</t>
  </si>
  <si>
    <t>C00095 + C00092</t>
  </si>
  <si>
    <t>C16688 * C00001</t>
  </si>
  <si>
    <t>C00095 * C00092</t>
  </si>
  <si>
    <t>G00370 + C00001</t>
  </si>
  <si>
    <t>G00370 * C00001</t>
  </si>
  <si>
    <t>G00370 + C00001</t>
  </si>
  <si>
    <t>G00370 * C00001</t>
  </si>
  <si>
    <t>G01275 + C00095</t>
  </si>
  <si>
    <t>G01275 * C00095</t>
  </si>
  <si>
    <t>G00501 + C00095</t>
  </si>
  <si>
    <t>G00501 * C00095</t>
  </si>
  <si>
    <t>G10508 + C00001</t>
  </si>
  <si>
    <t>C02336 + C00668</t>
  </si>
  <si>
    <t>G10508 * C00001</t>
  </si>
  <si>
    <t>C02336 * C00668</t>
  </si>
  <si>
    <t>C00001 + C00689 </t>
  </si>
  <si>
    <t>C00031 + C00092</t>
  </si>
  <si>
    <t>C00001 * C00689 </t>
  </si>
  <si>
    <t>C00031 * C00092</t>
  </si>
  <si>
    <t>C00001 + G09795 </t>
  </si>
  <si>
    <t>C00001 * G09795 </t>
  </si>
  <si>
    <t>C00299 + C00001</t>
  </si>
  <si>
    <t>C00106 + C00121</t>
  </si>
  <si>
    <t>C00299 * C00001</t>
  </si>
  <si>
    <t>C00106 * C00121</t>
  </si>
  <si>
    <t>C03150 + C00001</t>
  </si>
  <si>
    <t>C00153 + C00121</t>
  </si>
  <si>
    <t>C03150 * C00001</t>
  </si>
  <si>
    <t>C00153 * C00121</t>
  </si>
  <si>
    <t>C05841 + C00001</t>
  </si>
  <si>
    <t>C00253 + C00121</t>
  </si>
  <si>
    <t>C05841 * C00001</t>
  </si>
  <si>
    <t>C00253 * C00121</t>
  </si>
  <si>
    <t>C00021 + C00001 </t>
  </si>
  <si>
    <t>C03539 + C00147</t>
  </si>
  <si>
    <t>C00021 * C00001 </t>
  </si>
  <si>
    <t>C03539 * C00147</t>
  </si>
  <si>
    <t>C00170 + C00001</t>
  </si>
  <si>
    <t>C00147 + C03089</t>
  </si>
  <si>
    <t>C00170 * C00001</t>
  </si>
  <si>
    <t>C00147 * C03089</t>
  </si>
  <si>
    <t>C05198 + C00001 </t>
  </si>
  <si>
    <t>C22288 + C00147</t>
  </si>
  <si>
    <t>C05198 * C00001 </t>
  </si>
  <si>
    <t>C22288 * C00147</t>
  </si>
  <si>
    <t>C00064 + C00001</t>
  </si>
  <si>
    <t>C00064 * C00001</t>
  </si>
  <si>
    <t>C00819 + C00001</t>
  </si>
  <si>
    <t>C00217 + C00014</t>
  </si>
  <si>
    <t>C00819 * C00001</t>
  </si>
  <si>
    <t>C00217 * C00014</t>
  </si>
  <si>
    <t>C00241 + C00001</t>
  </si>
  <si>
    <t>C00060 + C00014</t>
  </si>
  <si>
    <t>C00241 * C00001</t>
  </si>
  <si>
    <t>C00060 * C00014</t>
  </si>
  <si>
    <t>C02999 + C00001</t>
  </si>
  <si>
    <t>C02713 + C00041</t>
  </si>
  <si>
    <t>C02999 * C00001</t>
  </si>
  <si>
    <t>C02713 * C00041</t>
  </si>
  <si>
    <t>C03620 + C00001</t>
  </si>
  <si>
    <t>C03620 * C00001</t>
  </si>
  <si>
    <t>C06244 + C00001</t>
  </si>
  <si>
    <t>C00033 + C00014</t>
  </si>
  <si>
    <t>C06244 * C00001</t>
  </si>
  <si>
    <t>C00033 * C00014</t>
  </si>
  <si>
    <t>C02505 + C00001</t>
  </si>
  <si>
    <t>C07086 + C00014</t>
  </si>
  <si>
    <t>C02505 * C00001</t>
  </si>
  <si>
    <t>C07086 * C00014</t>
  </si>
  <si>
    <t>C02693 + C00001</t>
  </si>
  <si>
    <t>C00954 + C00014</t>
  </si>
  <si>
    <t>C02693 * C00001</t>
  </si>
  <si>
    <t>C00954 * C00014</t>
  </si>
  <si>
    <t>C03078 + C00001</t>
  </si>
  <si>
    <t>C01035 + C00014</t>
  </si>
  <si>
    <t>C03078 * C00001</t>
  </si>
  <si>
    <t>C01035 * C00014</t>
  </si>
  <si>
    <t>C00511 + C00014</t>
  </si>
  <si>
    <t>C01659 + C00001</t>
  </si>
  <si>
    <t>C00511 * C00014</t>
  </si>
  <si>
    <t>C01659 * C00001</t>
  </si>
  <si>
    <t>C09815 + C00001</t>
  </si>
  <si>
    <t>C00180 + C00014</t>
  </si>
  <si>
    <t>C09815 * C00001</t>
  </si>
  <si>
    <t>C00180 * C00014</t>
  </si>
  <si>
    <t>C11439 + C00001</t>
  </si>
  <si>
    <t>C11440 + C00058</t>
  </si>
  <si>
    <t>C11439 * C00001</t>
  </si>
  <si>
    <t>C11440 * C00058</t>
  </si>
  <si>
    <t>C04258 + C00001 </t>
  </si>
  <si>
    <t>C00058 + C03617</t>
  </si>
  <si>
    <t>C04258 * C00001 </t>
  </si>
  <si>
    <t>C00058 * C03617</t>
  </si>
  <si>
    <t>C00337 + C00001</t>
  </si>
  <si>
    <t>C00337 * C00001</t>
  </si>
  <si>
    <t>C02350 + C00001 </t>
  </si>
  <si>
    <t>C02350 * C00001 </t>
  </si>
  <si>
    <t>C00002 + C01879 + C00001</t>
  </si>
  <si>
    <t>C00008 + C00009 + C00025</t>
  </si>
  <si>
    <t>C00002 * C01879 * C00001</t>
  </si>
  <si>
    <t>C00008 * C00009 * C00025</t>
  </si>
  <si>
    <t>C00002 + C01879 + C00001</t>
  </si>
  <si>
    <t>C00002 * C01879 * C00001</t>
  </si>
  <si>
    <t>C00062 + C00001</t>
  </si>
  <si>
    <t>C00327 + C00014</t>
  </si>
  <si>
    <t>C00062 * C00001</t>
  </si>
  <si>
    <t>C00327 * C00014</t>
  </si>
  <si>
    <t>C06060 + C00001</t>
  </si>
  <si>
    <t>C00241 + C00014</t>
  </si>
  <si>
    <t>C06060 * C00001</t>
  </si>
  <si>
    <t>C00241 * C00014</t>
  </si>
  <si>
    <t>C00130 + C00001</t>
  </si>
  <si>
    <t>C00130 * C00001</t>
  </si>
  <si>
    <t>C00044 + C00001</t>
  </si>
  <si>
    <t>C04895 + C00058</t>
  </si>
  <si>
    <t>C00044 * C00001</t>
  </si>
  <si>
    <t>C04895 * C00058</t>
  </si>
  <si>
    <t>C04895 + C00001</t>
  </si>
  <si>
    <t>C04895 * C00001</t>
  </si>
  <si>
    <t>C05922 + C00001</t>
  </si>
  <si>
    <t>C05923 + C00058</t>
  </si>
  <si>
    <t>C05922 * C00001</t>
  </si>
  <si>
    <t>C05923 * C00058</t>
  </si>
  <si>
    <t>C02741 + C00001</t>
  </si>
  <si>
    <t>C02741 * C00001</t>
  </si>
  <si>
    <t>C00058 + C01304 + C00009</t>
  </si>
  <si>
    <t>C00058 * C01304 * C00009</t>
  </si>
  <si>
    <t>C01304 + C00001</t>
  </si>
  <si>
    <t>C01268 + C00014</t>
  </si>
  <si>
    <t>C01304 * C00001</t>
  </si>
  <si>
    <t>C01268 * C00014</t>
  </si>
  <si>
    <t>C00242 + C00001</t>
  </si>
  <si>
    <t>C00385 + C00014</t>
  </si>
  <si>
    <t>C00242 * C00001</t>
  </si>
  <si>
    <t>C00385 * C00014</t>
  </si>
  <si>
    <t>C17324 + C00001</t>
  </si>
  <si>
    <t>C20451 + C00014</t>
  </si>
  <si>
    <t>C17324 * C00001</t>
  </si>
  <si>
    <t>C20451 * C00014</t>
  </si>
  <si>
    <t>C00378 + C00001</t>
  </si>
  <si>
    <t>C01279 + C04294 + C00080</t>
  </si>
  <si>
    <t>C00378 * C00001</t>
  </si>
  <si>
    <t>C01279 * C04294 * C00080</t>
  </si>
  <si>
    <t>C20267 + C00001</t>
  </si>
  <si>
    <t>C01279 + C00014</t>
  </si>
  <si>
    <t>C20267 * C00001</t>
  </si>
  <si>
    <t>C01279 * C00014</t>
  </si>
  <si>
    <t>C00013 + C00001 </t>
  </si>
  <si>
    <t>C00013 * C00001 </t>
  </si>
  <si>
    <t>C04574 + C00001</t>
  </si>
  <si>
    <t>C17556 + C00009</t>
  </si>
  <si>
    <t>C04574 * C00001</t>
  </si>
  <si>
    <t>C17556 * C00009</t>
  </si>
  <si>
    <t>C02739 + C00001</t>
  </si>
  <si>
    <t>C02741 + C00013</t>
  </si>
  <si>
    <t>C02739 * C00001</t>
  </si>
  <si>
    <t>C02741 * C00013</t>
  </si>
  <si>
    <t>C01260 + C00001</t>
  </si>
  <si>
    <t>C01260 * C00001</t>
  </si>
  <si>
    <t>C00081 + C00001</t>
  </si>
  <si>
    <t>C00081 * C00001</t>
  </si>
  <si>
    <t>C00700 + C00001</t>
  </si>
  <si>
    <t>C00700 * C00001</t>
  </si>
  <si>
    <t>C01345 + C00001</t>
  </si>
  <si>
    <t>C06196 + C00013</t>
  </si>
  <si>
    <t>C01345 * C00001</t>
  </si>
  <si>
    <t>C06196 * C00013</t>
  </si>
  <si>
    <t>C16617 + C00001</t>
  </si>
  <si>
    <t>C16617 * C00001</t>
  </si>
  <si>
    <t>C00186 + C00011</t>
  </si>
  <si>
    <t>C00186 * C00011</t>
  </si>
  <si>
    <t>C00334 + C00011</t>
  </si>
  <si>
    <t>C00334 * C00011</t>
  </si>
  <si>
    <t>C00099 + C00011</t>
  </si>
  <si>
    <t>C00099 * C00011</t>
  </si>
  <si>
    <t>C00245 + C00011</t>
  </si>
  <si>
    <t>C00245 * C00011</t>
  </si>
  <si>
    <t>C00519 + C00011</t>
  </si>
  <si>
    <t>C00519 * C00011</t>
  </si>
  <si>
    <t>C00047 + C00011</t>
  </si>
  <si>
    <t>C00047 * C00011</t>
  </si>
  <si>
    <t>C03373 + C00011</t>
  </si>
  <si>
    <t>C03373 * C00011</t>
  </si>
  <si>
    <t>C00105 + C00011</t>
  </si>
  <si>
    <t>C00105 * C00011</t>
  </si>
  <si>
    <t>C00002 + C01143</t>
  </si>
  <si>
    <t>C00008 + C00009 + C00129 + C00011</t>
  </si>
  <si>
    <t>C00002 * C01143</t>
  </si>
  <si>
    <t>C00008 * C00009 * C00129 * C00011</t>
  </si>
  <si>
    <t>C01134 + C00011</t>
  </si>
  <si>
    <t>C01134 * C00011</t>
  </si>
  <si>
    <t>C00810 + C00011</t>
  </si>
  <si>
    <t>C00810 * C00011</t>
  </si>
  <si>
    <t>C00266 + C01300</t>
  </si>
  <si>
    <t>C00266 * C01300</t>
  </si>
  <si>
    <t>C00118 + C00084</t>
  </si>
  <si>
    <t>C00118 * C00084</t>
  </si>
  <si>
    <t>C03657 + C00010</t>
  </si>
  <si>
    <t>C03657 * C00010</t>
  </si>
  <si>
    <t>C15547 + C00001</t>
  </si>
  <si>
    <t>C15547 * C00001</t>
  </si>
  <si>
    <t>C00044 + C00019 + C00030</t>
  </si>
  <si>
    <t>C21310 + C05198 + C00073 + C00028</t>
  </si>
  <si>
    <t>C00044 * C00019 * C00030</t>
  </si>
  <si>
    <t>C21310 * C05198 * C00073 * C00028</t>
  </si>
  <si>
    <t>C00074 + C00001</t>
  </si>
  <si>
    <t>C00074 * C00001</t>
  </si>
  <si>
    <t>C04309 + C00001</t>
  </si>
  <si>
    <t>C04309 * C00001</t>
  </si>
  <si>
    <t>C02730 + C00001</t>
  </si>
  <si>
    <t>C02730 * C00001</t>
  </si>
  <si>
    <t>C01267 + C00001</t>
  </si>
  <si>
    <t>C01267 * C00001</t>
  </si>
  <si>
    <t>C00122 + C00001</t>
  </si>
  <si>
    <t>C00122 * C00001</t>
  </si>
  <si>
    <t>C02631 + C00001</t>
  </si>
  <si>
    <t>C02631 * C00001</t>
  </si>
  <si>
    <t>C11907 + C00001</t>
  </si>
  <si>
    <t>C11907 * C00001</t>
  </si>
  <si>
    <t>C00693 + C00001</t>
  </si>
  <si>
    <t>C00693 * C00001</t>
  </si>
  <si>
    <t>C04246 + C00001</t>
  </si>
  <si>
    <t>C04246 * C00001</t>
  </si>
  <si>
    <t>C05754 + C00001</t>
  </si>
  <si>
    <t>C05754 * C00001</t>
  </si>
  <si>
    <t>C05751 + C00001</t>
  </si>
  <si>
    <t>C05751 * C00001</t>
  </si>
  <si>
    <t>C05763 + C00001</t>
  </si>
  <si>
    <t>C05763 * C00001</t>
  </si>
  <si>
    <t>C05760 + C00001</t>
  </si>
  <si>
    <t>C05760 * C00001</t>
  </si>
  <si>
    <t>C05748 + C00001</t>
  </si>
  <si>
    <t>C05748 * C00001</t>
  </si>
  <si>
    <t>C05758 + C00001</t>
  </si>
  <si>
    <t>C05758 * C00001</t>
  </si>
  <si>
    <t>C20374 + C00001</t>
  </si>
  <si>
    <t>C20374 * C00001</t>
  </si>
  <si>
    <t>C20378 + C00001</t>
  </si>
  <si>
    <t>C20378 * C00001</t>
  </si>
  <si>
    <t>C00141 + C00001</t>
  </si>
  <si>
    <t>C00141 * C00001</t>
  </si>
  <si>
    <t>C00671 + C00001</t>
  </si>
  <si>
    <t>C00671 * C00001</t>
  </si>
  <si>
    <t>C01102 + C00001</t>
  </si>
  <si>
    <t>C00188 + C00009</t>
  </si>
  <si>
    <t>C01102 * C00001</t>
  </si>
  <si>
    <t>C00188 * C00009</t>
  </si>
  <si>
    <t>C06055 + C00001</t>
  </si>
  <si>
    <t>C06056 + C00009</t>
  </si>
  <si>
    <t>C06055 * C00001</t>
  </si>
  <si>
    <t>C06056 * C00009</t>
  </si>
  <si>
    <t>C00251 + C00009</t>
  </si>
  <si>
    <t>C00251 * C00009</t>
  </si>
  <si>
    <t>C00022 + C00014</t>
  </si>
  <si>
    <t>C00022 * C00014</t>
  </si>
  <si>
    <t>C02218 + C00001</t>
  </si>
  <si>
    <t>C02218 * C00001</t>
  </si>
  <si>
    <t>C20904 + C00001</t>
  </si>
  <si>
    <t>C20904 * C00001</t>
  </si>
  <si>
    <t>C00161 + C00014</t>
  </si>
  <si>
    <t>C00161 * C00014</t>
  </si>
  <si>
    <t>C00109 + C00014</t>
  </si>
  <si>
    <t>C00109 * C00014</t>
  </si>
  <si>
    <t>C20905 + C00001</t>
  </si>
  <si>
    <t>C20905 * C00001</t>
  </si>
  <si>
    <t>2_5_1_61</t>
  </si>
  <si>
    <t>C00931 + C00001</t>
  </si>
  <si>
    <t>C01024 + C00014</t>
  </si>
  <si>
    <t>C00931 * C00001</t>
  </si>
  <si>
    <t>C01024 * C00014</t>
  </si>
  <si>
    <t>C00122 + C00062</t>
  </si>
  <si>
    <t>C00122 * C00062</t>
  </si>
  <si>
    <t>C04916 + C00064</t>
  </si>
  <si>
    <t>C04666 + C04677 + C00025</t>
  </si>
  <si>
    <t>C04916 * C00064</t>
  </si>
  <si>
    <t>C04666 * C04677 * C00025</t>
  </si>
  <si>
    <t>C04916 + C00014</t>
  </si>
  <si>
    <t>C04677 + C04666 + C00001</t>
  </si>
  <si>
    <t>C04916 * C00014</t>
  </si>
  <si>
    <t>C04677 * C04666 * C00001</t>
  </si>
  <si>
    <t>C00122 + C00020</t>
  </si>
  <si>
    <t>C00122 * C00020</t>
  </si>
  <si>
    <t>C00122 + C04677</t>
  </si>
  <si>
    <t>C00122 * C04677</t>
  </si>
  <si>
    <t>C22441 + C00122</t>
  </si>
  <si>
    <t>C22441 * C00122</t>
  </si>
  <si>
    <t>C00441 + C00022</t>
  </si>
  <si>
    <t>C20258 + C00001</t>
  </si>
  <si>
    <t>C00441 * C00022</t>
  </si>
  <si>
    <t>C20258 * C00001</t>
  </si>
  <si>
    <t>C11838 + C00155</t>
  </si>
  <si>
    <t>C11838 * C00155</t>
  </si>
  <si>
    <t>C21310 + C00001</t>
  </si>
  <si>
    <t>C18239 + C00013</t>
  </si>
  <si>
    <t>C21310 * C00001</t>
  </si>
  <si>
    <t>C18239 * C00013</t>
  </si>
  <si>
    <t>C21767 + C19609</t>
  </si>
  <si>
    <t>C21767 * C19609</t>
  </si>
  <si>
    <t>C00043 + C00001</t>
  </si>
  <si>
    <t>C00645 + C00015</t>
  </si>
  <si>
    <t>C00043 * C00001</t>
  </si>
  <si>
    <t>C00645 * C00015</t>
  </si>
  <si>
    <t>C01170 + C00001</t>
  </si>
  <si>
    <t>C01170 * C00001</t>
  </si>
  <si>
    <t>C01159 + C00615</t>
  </si>
  <si>
    <t>C00197 + C04262</t>
  </si>
  <si>
    <t>C01159 * C00615</t>
  </si>
  <si>
    <t>C00197 * C04262</t>
  </si>
  <si>
    <t>C00002 + C00082 + C00787</t>
  </si>
  <si>
    <t>C00020 + C00013 + C02839</t>
  </si>
  <si>
    <t>C00002 * C00082 * C00787</t>
  </si>
  <si>
    <t>C00020 * C00013 * C02839</t>
  </si>
  <si>
    <t>C00002 + C00073 + C01647</t>
  </si>
  <si>
    <t>C00020 + C00013 + C02430</t>
  </si>
  <si>
    <t>C00002 * C00073 * C01647</t>
  </si>
  <si>
    <t>C00020 * C00013 * C02430</t>
  </si>
  <si>
    <t>C00002 + C05335 + C01647</t>
  </si>
  <si>
    <t>C00020 + C00013 + C05336</t>
  </si>
  <si>
    <t>C00002 * C05335 * C01647</t>
  </si>
  <si>
    <t>C00020 * C00013 * C05336</t>
  </si>
  <si>
    <t>C00002 + C00065 + C01650</t>
  </si>
  <si>
    <t>C00020 + C00013 + C02553</t>
  </si>
  <si>
    <t>C00002 * C00065 * C01650</t>
  </si>
  <si>
    <t>C00020 * C00013 * C02553</t>
  </si>
  <si>
    <t>C00002 + C00065 + C16636</t>
  </si>
  <si>
    <t>C00020 + C00013 + C06481</t>
  </si>
  <si>
    <t>C00002 * C00065 * C16636</t>
  </si>
  <si>
    <t>C00020 * C00013 * C06481</t>
  </si>
  <si>
    <t>C01638 + C00049 + C00002</t>
  </si>
  <si>
    <t>C02984 + C00013 + C00020</t>
  </si>
  <si>
    <t>C01638 * C00049 * C00002</t>
  </si>
  <si>
    <t>C02984 * C00013 * C00020</t>
  </si>
  <si>
    <t>C00002 + C00133 + C00653</t>
  </si>
  <si>
    <t>C00020 + C00013 + C04260</t>
  </si>
  <si>
    <t>C00002 * C00133 * C00653</t>
  </si>
  <si>
    <t>C00020 * C00013 * C04260</t>
  </si>
  <si>
    <t>C00002 + C00133 + G13185</t>
  </si>
  <si>
    <t>C00020 + C00013 + G13186</t>
  </si>
  <si>
    <t>C00002 * C00133 * G13185</t>
  </si>
  <si>
    <t>C00020 * C00013 * G13186</t>
  </si>
  <si>
    <t>C00002 + C00133 + G13167</t>
  </si>
  <si>
    <t>C00020 + C00013 + G13180</t>
  </si>
  <si>
    <t>C00002 * C00133 * G13167</t>
  </si>
  <si>
    <t>C00020 * C00013 * G13180</t>
  </si>
  <si>
    <t>C00002 + C00133 + G13170</t>
  </si>
  <si>
    <t>C00020 + C00013 + G13171</t>
  </si>
  <si>
    <t>C00002 * C00133 * G13170</t>
  </si>
  <si>
    <t>C00020 * C00013 * G13171</t>
  </si>
  <si>
    <t>C00002 + C00133 + G13174</t>
  </si>
  <si>
    <t>C00020 + C00013 + G13175</t>
  </si>
  <si>
    <t>C00002 * C00133 * G13174</t>
  </si>
  <si>
    <t>C00020 * C00013 * G13175</t>
  </si>
  <si>
    <t>C00002 + C00133 + G13176</t>
  </si>
  <si>
    <t>C00020 + C00013 + G13177</t>
  </si>
  <si>
    <t>C00002 * C00133 * G13176</t>
  </si>
  <si>
    <t>C00020 * C00013 * G13177</t>
  </si>
  <si>
    <t>C00002 + C00133 + G13178</t>
  </si>
  <si>
    <t>C00020 + C00013 + G13179</t>
  </si>
  <si>
    <t>C00002 * C00133 * G13178</t>
  </si>
  <si>
    <t>C00020 * C00013 * G13179</t>
  </si>
  <si>
    <t>C00002 + C00133 + G13192</t>
  </si>
  <si>
    <t>C00020 + C00013 + G13193</t>
  </si>
  <si>
    <t>C00002 * C00133 * G13192</t>
  </si>
  <si>
    <t>C00020 * C00013 * G13193</t>
  </si>
  <si>
    <t>C00002 + C00037 + C01642</t>
  </si>
  <si>
    <t>C00020 + C00013 + C02412</t>
  </si>
  <si>
    <t>C00002 * C00037 * C01642</t>
  </si>
  <si>
    <t>C00020 * C00013 * C02412</t>
  </si>
  <si>
    <t>C00002 + C00148 + C01649</t>
  </si>
  <si>
    <t>C00020 + C00013 + C02702</t>
  </si>
  <si>
    <t>C00002 * C00148 * C01649</t>
  </si>
  <si>
    <t>C00020 * C00013 * C02702</t>
  </si>
  <si>
    <t>C00002 + C00097 + C01639</t>
  </si>
  <si>
    <t>C00020 + C00013 + C03125</t>
  </si>
  <si>
    <t>C00002 * C00097 * C01639</t>
  </si>
  <si>
    <t>C00020 * C00013 * C03125</t>
  </si>
  <si>
    <t>C01641 + C00025 + C00002</t>
  </si>
  <si>
    <t>C02987 + C00013 + C00020</t>
  </si>
  <si>
    <t>C01641 * C00025 * C00002</t>
  </si>
  <si>
    <t>C02987 * C00013 * C00020</t>
  </si>
  <si>
    <t>C00002 + C00062 + C01636</t>
  </si>
  <si>
    <t>C00020 + C00013 + C02163</t>
  </si>
  <si>
    <t>C00002 * C00062 * C01636</t>
  </si>
  <si>
    <t>C00020 * C00013 * C02163</t>
  </si>
  <si>
    <t>C00002 + C00078 + C01652</t>
  </si>
  <si>
    <t>C00020 + C00013 + C03512</t>
  </si>
  <si>
    <t>C00002 * C00078 * C01652</t>
  </si>
  <si>
    <t>C00020 * C00013 * C03512</t>
  </si>
  <si>
    <t>C00002 + C00079 + C01648</t>
  </si>
  <si>
    <t>C00020 + C00013 + C03511</t>
  </si>
  <si>
    <t>C00002 * C00079 * C01648</t>
  </si>
  <si>
    <t>C00020 * C00013 * C03511</t>
  </si>
  <si>
    <t>C00002 + C00135 + C01643</t>
  </si>
  <si>
    <t>C00020 + C00013 + C02988</t>
  </si>
  <si>
    <t>C00002 * C00135 * C01643</t>
  </si>
  <si>
    <t>C00020 * C00013 * C02988</t>
  </si>
  <si>
    <t>C00002 + C00123 + C01645</t>
  </si>
  <si>
    <t>C00020 + C00013 + C03402</t>
  </si>
  <si>
    <t>C00002 * C00123 * C01645</t>
  </si>
  <si>
    <t>C00020 * C00013 * C03402</t>
  </si>
  <si>
    <t>C00002 + C00188 + C01651</t>
  </si>
  <si>
    <t>C00020 + C00013 + C02992</t>
  </si>
  <si>
    <t>C00002 * C00188 * C01651</t>
  </si>
  <si>
    <t>C00020 * C00013 * C02992</t>
  </si>
  <si>
    <t>C00020 + C00013 + C02047</t>
  </si>
  <si>
    <t>C00020 * C00013 * C02047</t>
  </si>
  <si>
    <t>C00002 + C00407 + C01644</t>
  </si>
  <si>
    <t>C00020 + C00013 + C03127</t>
  </si>
  <si>
    <t>C00002 * C00407 * C01644</t>
  </si>
  <si>
    <t>C00020 * C00013 * C03127</t>
  </si>
  <si>
    <t>C00002 + C00047 + C01646</t>
  </si>
  <si>
    <t>C00020 + C00013 + C01931</t>
  </si>
  <si>
    <t>C00002 * C00047 * C01646</t>
  </si>
  <si>
    <t>C00020 * C00013 * C01931</t>
  </si>
  <si>
    <t>C00002 + C00041 + C01635</t>
  </si>
  <si>
    <t>C00020 + C00013 + C00886</t>
  </si>
  <si>
    <t>C00002 * C00041 * C01635</t>
  </si>
  <si>
    <t>C00020 * C00013 * C00886</t>
  </si>
  <si>
    <t>C00002 + C00183 + C01653</t>
  </si>
  <si>
    <t>C00020 + C00013 + C02554</t>
  </si>
  <si>
    <t>C00002 * C00183 * C01653</t>
  </si>
  <si>
    <t>C00020 * C00013 * C02554</t>
  </si>
  <si>
    <t>C00002 + C02730 + C00010</t>
  </si>
  <si>
    <t>C00020 + C00013 + C03160</t>
  </si>
  <si>
    <t>C00002 * C02730 * C00010</t>
  </si>
  <si>
    <t>C00020 * C00013 * C03160</t>
  </si>
  <si>
    <t>C00002 + C00049 + C00014</t>
  </si>
  <si>
    <t>C00020 + C00013 + C00152</t>
  </si>
  <si>
    <t>C00002 * C00049 * C00014</t>
  </si>
  <si>
    <t>C00020 * C00013 * C00152</t>
  </si>
  <si>
    <t>C00002 + C16241 + C16240</t>
  </si>
  <si>
    <t>C00008 + C00009 + C00064</t>
  </si>
  <si>
    <t>C00002 * C16241 * C16240</t>
  </si>
  <si>
    <t>C00008 * C00009 * C00064</t>
  </si>
  <si>
    <t>C16237 + C00020 + C00013</t>
  </si>
  <si>
    <t>C16237 * C00020 * C00013</t>
  </si>
  <si>
    <t>C00002 + C16241 + C22157</t>
  </si>
  <si>
    <t>C02051 + C00020 + C00013</t>
  </si>
  <si>
    <t>C00002 * C16241 * C22157</t>
  </si>
  <si>
    <t>C02051 * C00020 * C00013</t>
  </si>
  <si>
    <t>C00002 + C16241 + C22158</t>
  </si>
  <si>
    <t>C15972 + C00020 + C00013</t>
  </si>
  <si>
    <t>C00002 * C16241 * C22158</t>
  </si>
  <si>
    <t>C15972 * C00020 * C00013</t>
  </si>
  <si>
    <t>C00002 + C16241</t>
  </si>
  <si>
    <t>C00013 + C16238</t>
  </si>
  <si>
    <t>C00002 * C16241</t>
  </si>
  <si>
    <t>C00013 * C16238</t>
  </si>
  <si>
    <t>C16238 + C16240</t>
  </si>
  <si>
    <t>C16237 + C00020</t>
  </si>
  <si>
    <t>C16238 * C16240</t>
  </si>
  <si>
    <t>C16237 * C00020</t>
  </si>
  <si>
    <t>C00002 + C06423 + C22158</t>
  </si>
  <si>
    <t>C22160 + C00020 + C00013</t>
  </si>
  <si>
    <t>C00002 * C06423 * C22158</t>
  </si>
  <si>
    <t>C22160 * C00020 * C00013</t>
  </si>
  <si>
    <t>C00002 + C00857 + C00014</t>
  </si>
  <si>
    <t>C00020 + C00013 + C00003</t>
  </si>
  <si>
    <t>C00002 * C00857 * C00014</t>
  </si>
  <si>
    <t>C00020 * C00013 * C00003</t>
  </si>
  <si>
    <t>C00002 + C05892 + C00993</t>
  </si>
  <si>
    <t>C00008 + C00009 + C04702</t>
  </si>
  <si>
    <t>C00002 * C05892 * C00993</t>
  </si>
  <si>
    <t>C00008 * C00009 * C04702</t>
  </si>
  <si>
    <t>C00002 + C04877 + C00993</t>
  </si>
  <si>
    <t>C00008 + C00009 + C04882</t>
  </si>
  <si>
    <t>C00002 * C04877 * C00993</t>
  </si>
  <si>
    <t>C00008 * C00009 * C04882</t>
  </si>
  <si>
    <t>C00002 + C00692 + C00680</t>
  </si>
  <si>
    <t>C00008 + C00009 + C04877</t>
  </si>
  <si>
    <t>C00002 * C00692 * C00680</t>
  </si>
  <si>
    <t>C00008 * C00009 * C04877</t>
  </si>
  <si>
    <t>C00002 + C04751 + C00049</t>
  </si>
  <si>
    <t>C00008 + C00009 + C04823</t>
  </si>
  <si>
    <t>C00002 * C04751 * C00049</t>
  </si>
  <si>
    <t>C00008 * C00009 * C04823</t>
  </si>
  <si>
    <t>C00002 + C01050 + C00041</t>
  </si>
  <si>
    <t>C00008 + C00009 + C01212</t>
  </si>
  <si>
    <t>C00002 * C01050 * C00041</t>
  </si>
  <si>
    <t>C00008 * C00009 * C01212</t>
  </si>
  <si>
    <t>C00002 + C01212 + C00217</t>
  </si>
  <si>
    <t>C00008 + C00009 + C00692</t>
  </si>
  <si>
    <t>C00002 * C01212 * C00217</t>
  </si>
  <si>
    <t>C00008 * C00009 * C00692</t>
  </si>
  <si>
    <t>C00002 + C04640</t>
  </si>
  <si>
    <t>C00008 + C00009 + C03373</t>
  </si>
  <si>
    <t>C00002 * C04640</t>
  </si>
  <si>
    <t>C00008 * C00009 * C03373</t>
  </si>
  <si>
    <t>C00002 + C03479 + C00080</t>
  </si>
  <si>
    <t>C00008 + C00009 + C00445</t>
  </si>
  <si>
    <t>C00002 * C03479 * C00080</t>
  </si>
  <si>
    <t>C00008 * C00009 * C00445</t>
  </si>
  <si>
    <t>C00002 + C03090 + C00037</t>
  </si>
  <si>
    <t>C00008 + C00009 + C03838</t>
  </si>
  <si>
    <t>C00002 * C03090 * C00037</t>
  </si>
  <si>
    <t>C00008 * C00009 * C03838</t>
  </si>
  <si>
    <t>C00002 + C06250 + C00288</t>
  </si>
  <si>
    <t>C00008 + C00009 + C04419</t>
  </si>
  <si>
    <t>C00002 * C06250 * C00288</t>
  </si>
  <si>
    <t>C00008 * C00009 * C04419</t>
  </si>
  <si>
    <t>C00002 + C00120 + C04735</t>
  </si>
  <si>
    <t>C00020 + C00013 + C04681</t>
  </si>
  <si>
    <t>C00002 * C00120 * C04735</t>
  </si>
  <si>
    <t>C00020 * C00013 * C04681</t>
  </si>
  <si>
    <t>C00002 + C0020</t>
  </si>
  <si>
    <t>C00013 + C05921</t>
  </si>
  <si>
    <t>C00002 * C0020</t>
  </si>
  <si>
    <t>C00013 * C05921</t>
  </si>
  <si>
    <t>C05921 + C06249</t>
  </si>
  <si>
    <t>C00020 + C06250</t>
  </si>
  <si>
    <t>C05921 * C06249</t>
  </si>
  <si>
    <t>C00020 * C06250</t>
  </si>
  <si>
    <t>C00002 + C00120</t>
  </si>
  <si>
    <t>C00002 * C00120</t>
  </si>
  <si>
    <t>C00002 + C03373 + C00288</t>
  </si>
  <si>
    <t>C00008 + C00009 + C15667</t>
  </si>
  <si>
    <t>C00002 * C03373 * C00288</t>
  </si>
  <si>
    <t>C00008 * C00009 * C15667</t>
  </si>
  <si>
    <t>C19722 + C00047 + C00002</t>
  </si>
  <si>
    <t>C19723 + C00020 + C00013 + C00001</t>
  </si>
  <si>
    <t>C19722 * C00047 * C00002</t>
  </si>
  <si>
    <t>C19723 * C00020 * C00013 * C00001</t>
  </si>
  <si>
    <t>C00002 + C00075 + C00014</t>
  </si>
  <si>
    <t>C00008 + C00009 + C00063</t>
  </si>
  <si>
    <t>C00002 * C00075 * C00014</t>
  </si>
  <si>
    <t>C00008 * C00009 * C00063</t>
  </si>
  <si>
    <t>C00002 + C00075 + C00064 + C00001</t>
  </si>
  <si>
    <t>C00008 + C00009 + C00063 + C00025</t>
  </si>
  <si>
    <t>C00002 * C00075 * C00064 * C00001</t>
  </si>
  <si>
    <t>C00008 * C00009 * C00063 * C00025</t>
  </si>
  <si>
    <t>C01185 + C00013 + C00008 + C00009</t>
  </si>
  <si>
    <t>C00253 + C00119 + C00002 + C00001 + C00080</t>
  </si>
  <si>
    <t>C01185 * C00013 * C00008 * C00009</t>
  </si>
  <si>
    <t>C00253 * C00119 * C00002 * C00001 * C00080</t>
  </si>
  <si>
    <t>C00101 + C00058 + C00002</t>
  </si>
  <si>
    <t>C00008 + C00009 + C00234</t>
  </si>
  <si>
    <t>C00101 * C00058 * C00002</t>
  </si>
  <si>
    <t>C00008 * C00009 * C00234</t>
  </si>
  <si>
    <t>C00044 + C00130 + C00049</t>
  </si>
  <si>
    <t>C00035 + C00009 + C03794</t>
  </si>
  <si>
    <t>C00044 * C00130 * C00049</t>
  </si>
  <si>
    <t>C00035 * C00009 * C03794</t>
  </si>
  <si>
    <t>C00002 + C00327 + C00049</t>
  </si>
  <si>
    <t>C00020 + C00013 + C03406</t>
  </si>
  <si>
    <t>C00002 * C00327 * C00049</t>
  </si>
  <si>
    <t>C00020 * C00013 * C03406</t>
  </si>
  <si>
    <t>C00002 + C00655 + C00014</t>
  </si>
  <si>
    <t>C00020 + C00013 + C00144</t>
  </si>
  <si>
    <t>C00002 * C00655 * C00014</t>
  </si>
  <si>
    <t>C00020 * C00013 * C00144</t>
  </si>
  <si>
    <t>C00002 + C00655 + C00064 + C00001</t>
  </si>
  <si>
    <t>C00020 + C00013 + C00144 + C00025</t>
  </si>
  <si>
    <t>C00002 * C00655 * C00064 * C00001</t>
  </si>
  <si>
    <t>C00020 * C00013 * C00144 * C00025</t>
  </si>
  <si>
    <t>C16618 + C00002 + C00064 + C00001</t>
  </si>
  <si>
    <t>C16619 + C00020 + C00013 + C00025</t>
  </si>
  <si>
    <t>C16618 * C00002 * C00064 * C00001</t>
  </si>
  <si>
    <t>C16619 * C00020 * C00013 * C00025</t>
  </si>
  <si>
    <t>C00002 + C04376 + C00064 + C00001</t>
  </si>
  <si>
    <t>C00008 + C00009 + C04640 + C00025</t>
  </si>
  <si>
    <t>C00002 * C04376 * C00064 * C00001</t>
  </si>
  <si>
    <t>C00008 * C00009 * C04640 * C00025</t>
  </si>
  <si>
    <t>C00002 + C04376 + C00064 + C00001</t>
  </si>
  <si>
    <t>C00002 * C04376 * C00064 * C00001</t>
  </si>
  <si>
    <t>C00002 + C00049 + C00014</t>
  </si>
  <si>
    <t>C00002 * C00049 * C00014</t>
  </si>
  <si>
    <t>C00002 + C00049 + C00064 + C00001</t>
  </si>
  <si>
    <t>C00020 + C00013 + C00152 + C00025</t>
  </si>
  <si>
    <t>C00002 * C00049 * C00064 * C00001</t>
  </si>
  <si>
    <t>C00020 * C00013 * C00152 * C00025</t>
  </si>
  <si>
    <t>C00002 + C00064 + C00288 + C00001</t>
  </si>
  <si>
    <t>C00008 + C00009 + C00025 + C00169</t>
  </si>
  <si>
    <t>C00002 * C00064 * C00288 * C00001</t>
  </si>
  <si>
    <t>C00008 * C00009 * C00025 * C00169</t>
  </si>
  <si>
    <t>C00002 + C01563</t>
  </si>
  <si>
    <t>C00002 * C01563</t>
  </si>
  <si>
    <t>C00002 + C00288</t>
  </si>
  <si>
    <t>C00008 + C20969</t>
  </si>
  <si>
    <t>C00002 * C00288</t>
  </si>
  <si>
    <t>C00008 * C20969</t>
  </si>
  <si>
    <t>C00014 + C20969</t>
  </si>
  <si>
    <t>C01563 + C00009</t>
  </si>
  <si>
    <t>C00014 * C20969</t>
  </si>
  <si>
    <t>C01563 * C00009</t>
  </si>
  <si>
    <t>C00002 + C00288 + C00014</t>
  </si>
  <si>
    <t>C00008 + C00009 + C00169</t>
  </si>
  <si>
    <t>C00002 * C00288 * C00014</t>
  </si>
  <si>
    <t>C00008 * C00009 * C00169</t>
  </si>
  <si>
    <t>C00002 + C00024 + C00288</t>
  </si>
  <si>
    <t>C00008 + C00009 + C00036</t>
  </si>
  <si>
    <t>C00002 * C00024 * C00288</t>
  </si>
  <si>
    <t>C00008 * C00009 * C00036</t>
  </si>
  <si>
    <t>C00008 + C00009 + C00083</t>
  </si>
  <si>
    <t>C00008 * C00009 * C00083</t>
  </si>
  <si>
    <t>C00003 + C00039 + C02128</t>
  </si>
  <si>
    <t>C00020 + C00455 + C00039</t>
  </si>
  <si>
    <t>C00003 * C00039 * C02128</t>
  </si>
  <si>
    <t>C00020 * C00455 * C00039</t>
  </si>
  <si>
    <t>C00002 + C00001</t>
  </si>
  <si>
    <t>C00008 + C00009</t>
  </si>
  <si>
    <t>C00002 * C00001</t>
  </si>
  <si>
    <t>C00008 * C00009</t>
  </si>
  <si>
    <t>Compound</t>
  </si>
  <si>
    <t>Initial Condition</t>
  </si>
  <si>
    <t>Compound List</t>
  </si>
  <si>
    <t>C00001</t>
  </si>
  <si>
    <t>Water</t>
  </si>
  <si>
    <t>ATP</t>
  </si>
  <si>
    <t>C00003</t>
  </si>
  <si>
    <t>NAD+</t>
  </si>
  <si>
    <t>C00004</t>
  </si>
  <si>
    <t>NADH</t>
  </si>
  <si>
    <t>C00005</t>
  </si>
  <si>
    <t>NADPH</t>
  </si>
  <si>
    <t>C00006</t>
  </si>
  <si>
    <t>NADP+</t>
  </si>
  <si>
    <t>C00007</t>
  </si>
  <si>
    <t>Oxygen</t>
  </si>
  <si>
    <t>ADP</t>
  </si>
  <si>
    <t>Orthophosphate</t>
  </si>
  <si>
    <t>C00010</t>
  </si>
  <si>
    <t>CoA</t>
  </si>
  <si>
    <t>C00011</t>
  </si>
  <si>
    <t>CO2</t>
  </si>
  <si>
    <t>C00012</t>
  </si>
  <si>
    <t>Peptide</t>
  </si>
  <si>
    <t>C00013</t>
  </si>
  <si>
    <t>Diphosphate</t>
  </si>
  <si>
    <t>C00014</t>
  </si>
  <si>
    <t>Ammonia</t>
  </si>
  <si>
    <t>C00015</t>
  </si>
  <si>
    <t>UDP</t>
  </si>
  <si>
    <t>C00016</t>
  </si>
  <si>
    <t>FAD</t>
  </si>
  <si>
    <t>C00017</t>
  </si>
  <si>
    <t>Protein</t>
  </si>
  <si>
    <t>C00018</t>
  </si>
  <si>
    <t>Pyridoxial phosphate</t>
  </si>
  <si>
    <t>C00019</t>
  </si>
  <si>
    <t>S-Adenosyl-L-methionine</t>
  </si>
  <si>
    <t>C00020</t>
  </si>
  <si>
    <t>AMP</t>
  </si>
  <si>
    <t>C00021</t>
  </si>
  <si>
    <t>S-Adenosyl-L-homocysteine</t>
  </si>
  <si>
    <t>Pyruvate</t>
  </si>
  <si>
    <t>C00023</t>
  </si>
  <si>
    <t>Iron</t>
  </si>
  <si>
    <t>Acetyl-CoA</t>
  </si>
  <si>
    <t>L-Glutamate</t>
  </si>
  <si>
    <t>C00026</t>
  </si>
  <si>
    <t>2-Oxoglutarate</t>
  </si>
  <si>
    <t>C00027</t>
  </si>
  <si>
    <t>Hydrogen peroxide</t>
  </si>
  <si>
    <t>C00028</t>
  </si>
  <si>
    <t>Acceptor</t>
  </si>
  <si>
    <t>UDP-glucose</t>
  </si>
  <si>
    <t>C00030</t>
  </si>
  <si>
    <t>Reduced acceptor</t>
  </si>
  <si>
    <t>C00031</t>
  </si>
  <si>
    <t xml:space="preserve">D-Glucose </t>
  </si>
  <si>
    <t>C00032</t>
  </si>
  <si>
    <t>Heme</t>
  </si>
  <si>
    <t>C00033</t>
  </si>
  <si>
    <t>Acetate</t>
  </si>
  <si>
    <t>C00034</t>
  </si>
  <si>
    <t>Manganese</t>
  </si>
  <si>
    <t>C00035</t>
  </si>
  <si>
    <t>GDP</t>
  </si>
  <si>
    <t>C00036</t>
  </si>
  <si>
    <t>Oxaloacetate</t>
  </si>
  <si>
    <t>C00037</t>
  </si>
  <si>
    <t>Glycine</t>
  </si>
  <si>
    <t>C00038</t>
  </si>
  <si>
    <t>Zinc cation</t>
  </si>
  <si>
    <t>C00039</t>
  </si>
  <si>
    <t>DNA</t>
  </si>
  <si>
    <t>C00040</t>
  </si>
  <si>
    <t>Acyl-CoA</t>
  </si>
  <si>
    <t>L - Alanine</t>
  </si>
  <si>
    <t>C00042</t>
  </si>
  <si>
    <t>Succinate</t>
  </si>
  <si>
    <t>UDP-N-acetyl-alpha-D-glucosamine</t>
  </si>
  <si>
    <t>C00044</t>
  </si>
  <si>
    <t>GTP</t>
  </si>
  <si>
    <t>C00045</t>
  </si>
  <si>
    <t>Amino acid</t>
  </si>
  <si>
    <t>C00046</t>
  </si>
  <si>
    <t>RNA</t>
  </si>
  <si>
    <t>C00047</t>
  </si>
  <si>
    <t xml:space="preserve">L-Lysine </t>
  </si>
  <si>
    <t>C00048</t>
  </si>
  <si>
    <t>Glyoxylate</t>
  </si>
  <si>
    <t>L-Aspartate</t>
  </si>
  <si>
    <t>C00050</t>
  </si>
  <si>
    <t>Metal</t>
  </si>
  <si>
    <t>C00051</t>
  </si>
  <si>
    <t>Glutatione</t>
  </si>
  <si>
    <t xml:space="preserve">UDP-alpha-D-galactose </t>
  </si>
  <si>
    <t>C00053</t>
  </si>
  <si>
    <t>3'-Phosphoadenylyl sulphate</t>
  </si>
  <si>
    <t>C00054</t>
  </si>
  <si>
    <t>Adenosine 3',5-bisphosphate</t>
  </si>
  <si>
    <t>C00055</t>
  </si>
  <si>
    <t>CMP</t>
  </si>
  <si>
    <t>C00058</t>
  </si>
  <si>
    <t>Formate</t>
  </si>
  <si>
    <t>C00059</t>
  </si>
  <si>
    <t>Sulphate</t>
  </si>
  <si>
    <t>C00060</t>
  </si>
  <si>
    <t>Carboxylate</t>
  </si>
  <si>
    <t>C00061</t>
  </si>
  <si>
    <t>FMN</t>
  </si>
  <si>
    <t>C00062</t>
  </si>
  <si>
    <t>L-Arginine</t>
  </si>
  <si>
    <t>C00063</t>
  </si>
  <si>
    <t>CTP</t>
  </si>
  <si>
    <t>C00064</t>
  </si>
  <si>
    <t>L-Glutamine</t>
  </si>
  <si>
    <t>L-Serine</t>
  </si>
  <si>
    <t>C00066</t>
  </si>
  <si>
    <t>C00067</t>
  </si>
  <si>
    <t>Formaldehyde</t>
  </si>
  <si>
    <t>C00068</t>
  </si>
  <si>
    <t>Thiamin diphosphate</t>
  </si>
  <si>
    <t>C00069</t>
  </si>
  <si>
    <t>Alcohol</t>
  </si>
  <si>
    <t>C00070</t>
  </si>
  <si>
    <t>Copper</t>
  </si>
  <si>
    <t>C00071</t>
  </si>
  <si>
    <t>Aldehyde</t>
  </si>
  <si>
    <t>C00072</t>
  </si>
  <si>
    <t>Ascorbate</t>
  </si>
  <si>
    <t>L-Methionine</t>
  </si>
  <si>
    <t>C00074</t>
  </si>
  <si>
    <t>Phosphoenolpyruvate</t>
  </si>
  <si>
    <t>C00075</t>
  </si>
  <si>
    <t>UTP</t>
  </si>
  <si>
    <t>C00076</t>
  </si>
  <si>
    <t>Calcium cation</t>
  </si>
  <si>
    <t>C00077</t>
  </si>
  <si>
    <t>L-Ornithine</t>
  </si>
  <si>
    <t>C00078</t>
  </si>
  <si>
    <t>L-Tryptophan</t>
  </si>
  <si>
    <t>C00079</t>
  </si>
  <si>
    <t>L-Phenylalanine</t>
  </si>
  <si>
    <t>C00080</t>
  </si>
  <si>
    <t>H+</t>
  </si>
  <si>
    <t>C00081</t>
  </si>
  <si>
    <t>ITP</t>
  </si>
  <si>
    <t>C00082</t>
  </si>
  <si>
    <t>L-Tryosine</t>
  </si>
  <si>
    <t>C00083</t>
  </si>
  <si>
    <t>Malonyl - CoA</t>
  </si>
  <si>
    <t>C00084</t>
  </si>
  <si>
    <t>Acetaldhyde</t>
  </si>
  <si>
    <t>D-Fructose 6-phosphate</t>
  </si>
  <si>
    <t>C00086</t>
  </si>
  <si>
    <t>Urea</t>
  </si>
  <si>
    <t>C00087</t>
  </si>
  <si>
    <t>Sulfur</t>
  </si>
  <si>
    <t>C00088</t>
  </si>
  <si>
    <t>Nitrite</t>
  </si>
  <si>
    <t>C00089</t>
  </si>
  <si>
    <t>Sucrose</t>
  </si>
  <si>
    <t>C00090</t>
  </si>
  <si>
    <t>Catechol</t>
  </si>
  <si>
    <t>C00091</t>
  </si>
  <si>
    <t>Succinyl - CoA</t>
  </si>
  <si>
    <t>D-Glucose 6-phosphate</t>
  </si>
  <si>
    <t>C00093</t>
  </si>
  <si>
    <t>sn-Glycrol 3-phosphate</t>
  </si>
  <si>
    <t>C00094</t>
  </si>
  <si>
    <t>Sulfite</t>
  </si>
  <si>
    <t>C00095</t>
  </si>
  <si>
    <t>D-Fructose</t>
  </si>
  <si>
    <t>C00096</t>
  </si>
  <si>
    <t>GDP-mannose</t>
  </si>
  <si>
    <t>C00097</t>
  </si>
  <si>
    <t>L-Cysteine</t>
  </si>
  <si>
    <t>C00098</t>
  </si>
  <si>
    <t>Oligopeptide</t>
  </si>
  <si>
    <t>C00099</t>
  </si>
  <si>
    <t>beta-Alanine</t>
  </si>
  <si>
    <t>C00100</t>
  </si>
  <si>
    <t>Propanoyl-CoA</t>
  </si>
  <si>
    <t>C00101</t>
  </si>
  <si>
    <t>Tetrahydrofolate</t>
  </si>
  <si>
    <t>C00102</t>
  </si>
  <si>
    <t>2,6-Dichloroindophenol</t>
  </si>
  <si>
    <t>C00103</t>
  </si>
  <si>
    <t>D-Glucose 1-phosphate</t>
  </si>
  <si>
    <t>C00104</t>
  </si>
  <si>
    <t>IDP</t>
  </si>
  <si>
    <t>C00105</t>
  </si>
  <si>
    <t>UMP</t>
  </si>
  <si>
    <t>C00106</t>
  </si>
  <si>
    <t>Uracil</t>
  </si>
  <si>
    <t>C00107</t>
  </si>
  <si>
    <t>Dipeptide</t>
  </si>
  <si>
    <t>C00108</t>
  </si>
  <si>
    <t>Anthranilate</t>
  </si>
  <si>
    <t>C00109</t>
  </si>
  <si>
    <t>2-Oxobutanoate</t>
  </si>
  <si>
    <t>C00110</t>
  </si>
  <si>
    <t>Dolichyl phosphate</t>
  </si>
  <si>
    <t>Glycerone phosphate</t>
  </si>
  <si>
    <t>C00112</t>
  </si>
  <si>
    <t>CDP</t>
  </si>
  <si>
    <t>C00113</t>
  </si>
  <si>
    <t>PQQ</t>
  </si>
  <si>
    <t>C00114</t>
  </si>
  <si>
    <t>Choline</t>
  </si>
  <si>
    <t>C00116</t>
  </si>
  <si>
    <t>Glycerol</t>
  </si>
  <si>
    <t>D-Ribose 5-phosphate</t>
  </si>
  <si>
    <t>D-Glyceraldehyde 3-phosphate</t>
  </si>
  <si>
    <t>C00119</t>
  </si>
  <si>
    <t>5-Phospho-alpha-D-ribose 1-diphosphate</t>
  </si>
  <si>
    <t>C00120</t>
  </si>
  <si>
    <t>Biotin</t>
  </si>
  <si>
    <t>C00121</t>
  </si>
  <si>
    <t>D-Ribose</t>
  </si>
  <si>
    <t>C00122</t>
  </si>
  <si>
    <t>Fumarate</t>
  </si>
  <si>
    <t>C00123</t>
  </si>
  <si>
    <t>L-Leucine</t>
  </si>
  <si>
    <t>C00124</t>
  </si>
  <si>
    <t>D-Galactose</t>
  </si>
  <si>
    <t>C00125</t>
  </si>
  <si>
    <t>Ferricytochrome c</t>
  </si>
  <si>
    <t>C00126</t>
  </si>
  <si>
    <t>Ferrocytochrome c</t>
  </si>
  <si>
    <t>C00127</t>
  </si>
  <si>
    <t xml:space="preserve">Glutathione disulphide </t>
  </si>
  <si>
    <t>C00128</t>
  </si>
  <si>
    <t>CMP-N-acetylneuraminate</t>
  </si>
  <si>
    <t>Isopentenyl diphosphate</t>
  </si>
  <si>
    <t>C00130</t>
  </si>
  <si>
    <t>IMP</t>
  </si>
  <si>
    <t>C00131</t>
  </si>
  <si>
    <t>dATP</t>
  </si>
  <si>
    <t>C00132</t>
  </si>
  <si>
    <t>Methanol</t>
  </si>
  <si>
    <t>D-Alanine</t>
  </si>
  <si>
    <t>C00134</t>
  </si>
  <si>
    <t>Putrescine</t>
  </si>
  <si>
    <t>C00135</t>
  </si>
  <si>
    <t>L-Histidine</t>
  </si>
  <si>
    <t>C00136</t>
  </si>
  <si>
    <t>Butanoyl-CoA</t>
  </si>
  <si>
    <t>C00137</t>
  </si>
  <si>
    <t>myo-Inositol</t>
  </si>
  <si>
    <t>C00138</t>
  </si>
  <si>
    <t>Reduced ferredoxin</t>
  </si>
  <si>
    <t>C00139</t>
  </si>
  <si>
    <t>Oxidised ferredoxin</t>
  </si>
  <si>
    <t>C00140</t>
  </si>
  <si>
    <t>N-Acetyl-D-glucosamine</t>
  </si>
  <si>
    <t>C00141</t>
  </si>
  <si>
    <t>3-Methyl-2-oxobutanoic acid</t>
  </si>
  <si>
    <t>C00143</t>
  </si>
  <si>
    <t>5,10-Methylnetetrahydrofolate</t>
  </si>
  <si>
    <t>C00144</t>
  </si>
  <si>
    <t>GMP</t>
  </si>
  <si>
    <t>C00145</t>
  </si>
  <si>
    <t>Thiol</t>
  </si>
  <si>
    <t>C00146</t>
  </si>
  <si>
    <t>Phenol</t>
  </si>
  <si>
    <t>C00147</t>
  </si>
  <si>
    <t>Adenine</t>
  </si>
  <si>
    <t>C00148</t>
  </si>
  <si>
    <t>L-Proline</t>
  </si>
  <si>
    <t>(S)-Malate</t>
  </si>
  <si>
    <t>C00150</t>
  </si>
  <si>
    <t>Molybdenum</t>
  </si>
  <si>
    <t>C00151</t>
  </si>
  <si>
    <t>L-Amino acid</t>
  </si>
  <si>
    <t>C00152</t>
  </si>
  <si>
    <t>L-Asparagine</t>
  </si>
  <si>
    <t>C00153</t>
  </si>
  <si>
    <t>Nicotinamide</t>
  </si>
  <si>
    <t>C00154</t>
  </si>
  <si>
    <t>Palmitoyl-CoA</t>
  </si>
  <si>
    <t>C00155</t>
  </si>
  <si>
    <t>L-Homocysteine</t>
  </si>
  <si>
    <t>C00156</t>
  </si>
  <si>
    <t>4-Hydroxybenzoate</t>
  </si>
  <si>
    <t>C00157</t>
  </si>
  <si>
    <t>Phosphatidylcholine</t>
  </si>
  <si>
    <t>C00158</t>
  </si>
  <si>
    <t>Citrate</t>
  </si>
  <si>
    <t>C00159</t>
  </si>
  <si>
    <t>D-Mannose</t>
  </si>
  <si>
    <t>C00160</t>
  </si>
  <si>
    <t>Glycolate</t>
  </si>
  <si>
    <t>C00161</t>
  </si>
  <si>
    <t>2-Oxo acid</t>
  </si>
  <si>
    <t>C00162</t>
  </si>
  <si>
    <t>Fatty acid</t>
  </si>
  <si>
    <t>C00163</t>
  </si>
  <si>
    <t>Propanoate</t>
  </si>
  <si>
    <t>C00164</t>
  </si>
  <si>
    <t>Acetoacetate</t>
  </si>
  <si>
    <t>C00165</t>
  </si>
  <si>
    <t>Diacylglycerol</t>
  </si>
  <si>
    <t>C00166</t>
  </si>
  <si>
    <t>Phenylpyruvate</t>
  </si>
  <si>
    <t>C00167</t>
  </si>
  <si>
    <t>UDP-glucuronate</t>
  </si>
  <si>
    <t>C00168</t>
  </si>
  <si>
    <t>Hydropyruvate</t>
  </si>
  <si>
    <t>C00169</t>
  </si>
  <si>
    <t>Carbomyl phosphate</t>
  </si>
  <si>
    <t>C00170</t>
  </si>
  <si>
    <t>5'-methylthioadenosine</t>
  </si>
  <si>
    <t>C00171</t>
  </si>
  <si>
    <t>5'-Phosphomononucleotide</t>
  </si>
  <si>
    <t>C00172</t>
  </si>
  <si>
    <t>3'-Phosphooligonucleotide</t>
  </si>
  <si>
    <t>C00173</t>
  </si>
  <si>
    <t xml:space="preserve">Acyl-[ acyl carrier protein ] </t>
  </si>
  <si>
    <t>C00174</t>
  </si>
  <si>
    <t>Acid</t>
  </si>
  <si>
    <t>C00175</t>
  </si>
  <si>
    <t>Cobalt ion</t>
  </si>
  <si>
    <t>C00176</t>
  </si>
  <si>
    <t>Flavin</t>
  </si>
  <si>
    <t>C00177</t>
  </si>
  <si>
    <t>Cyanide ion</t>
  </si>
  <si>
    <t>C00178</t>
  </si>
  <si>
    <t>Thymine</t>
  </si>
  <si>
    <t>C00179</t>
  </si>
  <si>
    <t>Agmatine</t>
  </si>
  <si>
    <t>C00180</t>
  </si>
  <si>
    <t>Benoate</t>
  </si>
  <si>
    <t>C00181</t>
  </si>
  <si>
    <t>D-Xylose</t>
  </si>
  <si>
    <t>C00182</t>
  </si>
  <si>
    <t>Glycogen</t>
  </si>
  <si>
    <t>C00183</t>
  </si>
  <si>
    <t>L-Valine</t>
  </si>
  <si>
    <t>C00184</t>
  </si>
  <si>
    <t>Glycerone</t>
  </si>
  <si>
    <t>C00185</t>
  </si>
  <si>
    <t>Cellobiose</t>
  </si>
  <si>
    <t>C00186</t>
  </si>
  <si>
    <t>(S)-Lactate</t>
  </si>
  <si>
    <t>C00187</t>
  </si>
  <si>
    <t>Cholesterol</t>
  </si>
  <si>
    <t xml:space="preserve">L-Threonine </t>
  </si>
  <si>
    <t>C00189</t>
  </si>
  <si>
    <t>Ethanolamine</t>
  </si>
  <si>
    <t>C00190</t>
  </si>
  <si>
    <t>UDP-D-xylose</t>
  </si>
  <si>
    <t>C00191</t>
  </si>
  <si>
    <t>D-Glucuronate</t>
  </si>
  <si>
    <t>C00192</t>
  </si>
  <si>
    <t>Hydroxylamine</t>
  </si>
  <si>
    <t>C00193</t>
  </si>
  <si>
    <t>Aromatic Aldehyde</t>
  </si>
  <si>
    <t>C00194</t>
  </si>
  <si>
    <t>Cobamide coenzyme</t>
  </si>
  <si>
    <t>C00195</t>
  </si>
  <si>
    <t>N-Acylsphingosine</t>
  </si>
  <si>
    <t>C00196</t>
  </si>
  <si>
    <t>2,3-Dihydroxybenzoate</t>
  </si>
  <si>
    <t>3-Phospho-D-glycerate</t>
  </si>
  <si>
    <t>C00198</t>
  </si>
  <si>
    <t>D-Glucono-1,5-lactone</t>
  </si>
  <si>
    <t>D-Ribulose 5-phosphate</t>
  </si>
  <si>
    <t>C00200</t>
  </si>
  <si>
    <t>Phenazine methosufate</t>
  </si>
  <si>
    <t>Nucleoside triphosphate</t>
  </si>
  <si>
    <t>C00202</t>
  </si>
  <si>
    <t>Isoflurophate</t>
  </si>
  <si>
    <t>UDP-N-acetyl-alpha-D-galactosamine</t>
  </si>
  <si>
    <t>C00204</t>
  </si>
  <si>
    <t>2-Dehydro-3-deoxy-D-gulconate</t>
  </si>
  <si>
    <t>C00205</t>
  </si>
  <si>
    <t>hn</t>
  </si>
  <si>
    <t>C00206</t>
  </si>
  <si>
    <t>dADP</t>
  </si>
  <si>
    <t>C00207</t>
  </si>
  <si>
    <t>Acetone</t>
  </si>
  <si>
    <t>C00208</t>
  </si>
  <si>
    <t>Maltose</t>
  </si>
  <si>
    <t>C00209</t>
  </si>
  <si>
    <t>Oxalate</t>
  </si>
  <si>
    <t>C00210</t>
  </si>
  <si>
    <t>Cobamide</t>
  </si>
  <si>
    <t>C00211</t>
  </si>
  <si>
    <t>Collagen</t>
  </si>
  <si>
    <t>C00212</t>
  </si>
  <si>
    <t>Adenosine</t>
  </si>
  <si>
    <t>C00213</t>
  </si>
  <si>
    <t>Sarcosine</t>
  </si>
  <si>
    <t>C00214</t>
  </si>
  <si>
    <t>Thymidine</t>
  </si>
  <si>
    <t>C00215</t>
  </si>
  <si>
    <t>Nucleotide</t>
  </si>
  <si>
    <t>C00216</t>
  </si>
  <si>
    <t>D-Arabinose</t>
  </si>
  <si>
    <t>D-Glutamate</t>
  </si>
  <si>
    <t>C00218</t>
  </si>
  <si>
    <t>Methylamine</t>
  </si>
  <si>
    <t>C00219</t>
  </si>
  <si>
    <t>Arachidonate</t>
  </si>
  <si>
    <t>C00220</t>
  </si>
  <si>
    <t>Methylene blue</t>
  </si>
  <si>
    <t>C00221</t>
  </si>
  <si>
    <t>beta-D-glucose</t>
  </si>
  <si>
    <t>C00222</t>
  </si>
  <si>
    <t>3-Oxopropanoate</t>
  </si>
  <si>
    <t>C00223</t>
  </si>
  <si>
    <t>p-Coumaroyl-CoA</t>
  </si>
  <si>
    <t>C00224</t>
  </si>
  <si>
    <t>Adenylyl sulfate</t>
  </si>
  <si>
    <t>C00225</t>
  </si>
  <si>
    <t>Methyl viologen</t>
  </si>
  <si>
    <t>C00226</t>
  </si>
  <si>
    <t>Primary alcohol</t>
  </si>
  <si>
    <t>C00227</t>
  </si>
  <si>
    <t>Acetyl phosphate</t>
  </si>
  <si>
    <t>C00229</t>
  </si>
  <si>
    <t>Acyl-carrier protein</t>
  </si>
  <si>
    <t>C00230</t>
  </si>
  <si>
    <t>3,4-Dihydroxybenzoate</t>
  </si>
  <si>
    <t>D-Xyluose 5-phosphate</t>
  </si>
  <si>
    <t>C00232</t>
  </si>
  <si>
    <t>Succinate semialdehyde</t>
  </si>
  <si>
    <t>C00233</t>
  </si>
  <si>
    <t>4-Methyl-2-oxopentanoate</t>
  </si>
  <si>
    <t>C00234</t>
  </si>
  <si>
    <t>10-Formyltetrahdrofolate</t>
  </si>
  <si>
    <t xml:space="preserve">Dimethylallyl diphosphate </t>
  </si>
  <si>
    <t>C00236</t>
  </si>
  <si>
    <t>3-Phospho-D-glyceroyl phosphate</t>
  </si>
  <si>
    <t>C00237</t>
  </si>
  <si>
    <t>CO</t>
  </si>
  <si>
    <t>C00238</t>
  </si>
  <si>
    <t xml:space="preserve">Potassium cation </t>
  </si>
  <si>
    <t>C00239</t>
  </si>
  <si>
    <t>dCMP</t>
  </si>
  <si>
    <t>C00240</t>
  </si>
  <si>
    <t>C00241</t>
  </si>
  <si>
    <t>Amide</t>
  </si>
  <si>
    <t>C00242</t>
  </si>
  <si>
    <t>Guanine</t>
  </si>
  <si>
    <t>C00243</t>
  </si>
  <si>
    <t>Lactose</t>
  </si>
  <si>
    <t>C00244</t>
  </si>
  <si>
    <t>Nitrate</t>
  </si>
  <si>
    <t>C00245</t>
  </si>
  <si>
    <t xml:space="preserve">Taurine </t>
  </si>
  <si>
    <t>C00246</t>
  </si>
  <si>
    <t>Butanoic acid</t>
  </si>
  <si>
    <t>C00247</t>
  </si>
  <si>
    <t>L-Sorbose</t>
  </si>
  <si>
    <t>C00248</t>
  </si>
  <si>
    <t>Lipoamide</t>
  </si>
  <si>
    <t>C00249</t>
  </si>
  <si>
    <t>Hexadecanoic acid</t>
  </si>
  <si>
    <t>C00250</t>
  </si>
  <si>
    <t>Pyridoxal</t>
  </si>
  <si>
    <t>Chorismate</t>
  </si>
  <si>
    <t>C00252</t>
  </si>
  <si>
    <t>Isomaltose</t>
  </si>
  <si>
    <t>C00253</t>
  </si>
  <si>
    <t>Nicotinate</t>
  </si>
  <si>
    <t>Prephenate</t>
  </si>
  <si>
    <t>C00255</t>
  </si>
  <si>
    <t>Riboflavin</t>
  </si>
  <si>
    <t>C00256</t>
  </si>
  <si>
    <t>®-Lactate</t>
  </si>
  <si>
    <t>C00257</t>
  </si>
  <si>
    <t>D-Gluconic acid</t>
  </si>
  <si>
    <t>C00258</t>
  </si>
  <si>
    <t>D-Glycerate</t>
  </si>
  <si>
    <t>L-Arabinose</t>
  </si>
  <si>
    <t>C00261</t>
  </si>
  <si>
    <t>Benzaldehyde</t>
  </si>
  <si>
    <t>C00262</t>
  </si>
  <si>
    <t>Hypoxanthine</t>
  </si>
  <si>
    <t>C00263</t>
  </si>
  <si>
    <t>L-Homoserine</t>
  </si>
  <si>
    <t>C00264</t>
  </si>
  <si>
    <t>3-Oxoacyl-CoA</t>
  </si>
  <si>
    <t>C00265</t>
  </si>
  <si>
    <t>Dithiothreitol</t>
  </si>
  <si>
    <t>C00266</t>
  </si>
  <si>
    <t>Glycolaldehyde</t>
  </si>
  <si>
    <t>C00267</t>
  </si>
  <si>
    <t>alpha-D-Glucose</t>
  </si>
  <si>
    <t>C00268</t>
  </si>
  <si>
    <t>Dihydrobiopterin</t>
  </si>
  <si>
    <t>C00269</t>
  </si>
  <si>
    <t>CDP-diacylglycerol</t>
  </si>
  <si>
    <t>C00270</t>
  </si>
  <si>
    <t>N-Acetylneuraminate</t>
  </si>
  <si>
    <t>C00272</t>
  </si>
  <si>
    <t>Tetrahydrobioptrin</t>
  </si>
  <si>
    <t>C00273</t>
  </si>
  <si>
    <t>5-Dehydro-D-fructose</t>
  </si>
  <si>
    <t>C00275</t>
  </si>
  <si>
    <t>D-Mannose 6-phosphate</t>
  </si>
  <si>
    <t>C00279</t>
  </si>
  <si>
    <t>D-Erythrose 4-phosphate</t>
  </si>
  <si>
    <t>C00280</t>
  </si>
  <si>
    <t>Androstenedione</t>
  </si>
  <si>
    <t>C00282</t>
  </si>
  <si>
    <t>Hydrogen</t>
  </si>
  <si>
    <t>C00283</t>
  </si>
  <si>
    <t xml:space="preserve">Hydrogen sulfide </t>
  </si>
  <si>
    <t>C00284</t>
  </si>
  <si>
    <t>EDTA</t>
  </si>
  <si>
    <t>C00286</t>
  </si>
  <si>
    <t>dGTP</t>
  </si>
  <si>
    <t>C00288</t>
  </si>
  <si>
    <t>HCO3-</t>
  </si>
  <si>
    <t>C00290</t>
  </si>
  <si>
    <t>Fibrin</t>
  </si>
  <si>
    <t>C00291</t>
  </si>
  <si>
    <t>Nickel</t>
  </si>
  <si>
    <t>C00292</t>
  </si>
  <si>
    <t>Aniline</t>
  </si>
  <si>
    <t>C00294</t>
  </si>
  <si>
    <t>Inosine</t>
  </si>
  <si>
    <t>C00295</t>
  </si>
  <si>
    <t>Orotate</t>
  </si>
  <si>
    <t>C00296</t>
  </si>
  <si>
    <t>Quinate</t>
  </si>
  <si>
    <t>C00297</t>
  </si>
  <si>
    <t>Sulfide</t>
  </si>
  <si>
    <t>C00298</t>
  </si>
  <si>
    <t>Trypsin</t>
  </si>
  <si>
    <t>C00299</t>
  </si>
  <si>
    <t>Uridine</t>
  </si>
  <si>
    <t>C00300</t>
  </si>
  <si>
    <t>Creatinine</t>
  </si>
  <si>
    <t>C00301</t>
  </si>
  <si>
    <t xml:space="preserve">ADP-ribose </t>
  </si>
  <si>
    <t>C00302</t>
  </si>
  <si>
    <t>Glutamate</t>
  </si>
  <si>
    <t>C00303</t>
  </si>
  <si>
    <t>Glutamine</t>
  </si>
  <si>
    <t>C00304</t>
  </si>
  <si>
    <t>Kanamycin</t>
  </si>
  <si>
    <t>C00305</t>
  </si>
  <si>
    <t>Magnesium cation</t>
  </si>
  <si>
    <t>C00306</t>
  </si>
  <si>
    <t>Bradykinin</t>
  </si>
  <si>
    <t>C00307</t>
  </si>
  <si>
    <t>CDP-choline</t>
  </si>
  <si>
    <t>C00308</t>
  </si>
  <si>
    <t>Canavanine</t>
  </si>
  <si>
    <t>C00309</t>
  </si>
  <si>
    <t>D-Ribulose</t>
  </si>
  <si>
    <t>C00310</t>
  </si>
  <si>
    <t>D-Xylulose</t>
  </si>
  <si>
    <t>C00311</t>
  </si>
  <si>
    <t>Isocitrate</t>
  </si>
  <si>
    <t>C00312</t>
  </si>
  <si>
    <t>L-Xylulose</t>
  </si>
  <si>
    <t>C00313</t>
  </si>
  <si>
    <t>Oxalyl-CoA</t>
  </si>
  <si>
    <t>C00314</t>
  </si>
  <si>
    <t>Pyridoxine</t>
  </si>
  <si>
    <t>C00315</t>
  </si>
  <si>
    <t>Spermidine</t>
  </si>
  <si>
    <t>C00317</t>
  </si>
  <si>
    <t>Amylopeptin</t>
  </si>
  <si>
    <t>C00318</t>
  </si>
  <si>
    <t>L-Carnitine</t>
  </si>
  <si>
    <t>C00319</t>
  </si>
  <si>
    <t>Sphingosine</t>
  </si>
  <si>
    <t>C00320</t>
  </si>
  <si>
    <t>Thiosulfate</t>
  </si>
  <si>
    <t>C00322</t>
  </si>
  <si>
    <t>2-Oxoadipate</t>
  </si>
  <si>
    <t>C00323</t>
  </si>
  <si>
    <t>Caffaeoyl-CoA</t>
  </si>
  <si>
    <t>C00324</t>
  </si>
  <si>
    <t>Ferricyanide</t>
  </si>
  <si>
    <t>C00325</t>
  </si>
  <si>
    <t>GDP-L-fucose</t>
  </si>
  <si>
    <t>C00326</t>
  </si>
  <si>
    <t>Glycoprotein</t>
  </si>
  <si>
    <t>C00327</t>
  </si>
  <si>
    <t>L-Citrulline</t>
  </si>
  <si>
    <t>C00328</t>
  </si>
  <si>
    <t>L-Kynurenine</t>
  </si>
  <si>
    <t>C00329</t>
  </si>
  <si>
    <t>D-Glucosamine</t>
  </si>
  <si>
    <t>C00330</t>
  </si>
  <si>
    <t>Deoxyguanosine</t>
  </si>
  <si>
    <t>C00331</t>
  </si>
  <si>
    <t>Indolpyruvate</t>
  </si>
  <si>
    <t>C00332</t>
  </si>
  <si>
    <t>Acetoacetyl-CoA</t>
  </si>
  <si>
    <t>C00333</t>
  </si>
  <si>
    <t>D-Galacturonate</t>
  </si>
  <si>
    <t>C00334</t>
  </si>
  <si>
    <t>4-Aminobutanoate</t>
  </si>
  <si>
    <t>C00337</t>
  </si>
  <si>
    <t>(S)-Dihydroorotate</t>
  </si>
  <si>
    <t>C00338</t>
  </si>
  <si>
    <t>Lipopolysaccharide</t>
  </si>
  <si>
    <t>C00339</t>
  </si>
  <si>
    <t>Long chain alcohol</t>
  </si>
  <si>
    <t>C00340</t>
  </si>
  <si>
    <t>Reduced rubredoxin</t>
  </si>
  <si>
    <t>C00341</t>
  </si>
  <si>
    <t>Geranyl diphosphate</t>
  </si>
  <si>
    <t>C00342</t>
  </si>
  <si>
    <t>Thioredoxin</t>
  </si>
  <si>
    <t>C00343</t>
  </si>
  <si>
    <t>Thioredoxin disulfide</t>
  </si>
  <si>
    <t>C00344</t>
  </si>
  <si>
    <t>Phosphadylglycerol</t>
  </si>
  <si>
    <t>C00345</t>
  </si>
  <si>
    <t>6-Phospho-D-gluconate</t>
  </si>
  <si>
    <t>C00346</t>
  </si>
  <si>
    <t>Ethanolamine phosphate</t>
  </si>
  <si>
    <t>C00347</t>
  </si>
  <si>
    <t>Long-chain carboxylate</t>
  </si>
  <si>
    <t>C00348</t>
  </si>
  <si>
    <t>all-trans-Undecaprenyl phosphate</t>
  </si>
  <si>
    <t>C00349</t>
  </si>
  <si>
    <t>2-Methyl-3-oxopropanoate</t>
  </si>
  <si>
    <t>C00350</t>
  </si>
  <si>
    <t>Phosphatidylethanolamine</t>
  </si>
  <si>
    <t>C00351</t>
  </si>
  <si>
    <t>5'-Phosphooligonucleotide</t>
  </si>
  <si>
    <t>D-Glucosamine 6-phosphate</t>
  </si>
  <si>
    <t>C00353</t>
  </si>
  <si>
    <t>Geranylgeranyl diphosphate</t>
  </si>
  <si>
    <t>C00354</t>
  </si>
  <si>
    <t>D-Fructose 1,6-bisphophate</t>
  </si>
  <si>
    <t>C00355</t>
  </si>
  <si>
    <t>3,4-Dihydroxy-L-phenylalanine</t>
  </si>
  <si>
    <t>C00356</t>
  </si>
  <si>
    <t>(S)-3-Hydroxy-3-methylglutaryl-CoA</t>
  </si>
  <si>
    <t>C00357</t>
  </si>
  <si>
    <t>N-Acetyl-D-glucosamine 6-phosphate</t>
  </si>
  <si>
    <t>C00360</t>
  </si>
  <si>
    <t>dAMP</t>
  </si>
  <si>
    <t>C00361</t>
  </si>
  <si>
    <t>dGDP</t>
  </si>
  <si>
    <t>C00362</t>
  </si>
  <si>
    <t>dGMP</t>
  </si>
  <si>
    <t>C00363</t>
  </si>
  <si>
    <t>d TDP</t>
  </si>
  <si>
    <t>C00364</t>
  </si>
  <si>
    <t>d TMP</t>
  </si>
  <si>
    <t>C00365</t>
  </si>
  <si>
    <t>d UMP</t>
  </si>
  <si>
    <t>C00366</t>
  </si>
  <si>
    <t>Urate</t>
  </si>
  <si>
    <t>C00367</t>
  </si>
  <si>
    <t>Casein</t>
  </si>
  <si>
    <t>C00369</t>
  </si>
  <si>
    <t>Starch</t>
  </si>
  <si>
    <t>C00370</t>
  </si>
  <si>
    <t>Sterol</t>
  </si>
  <si>
    <t>C00371</t>
  </si>
  <si>
    <t>Zeatin</t>
  </si>
  <si>
    <t>C00372</t>
  </si>
  <si>
    <t>Dexatran</t>
  </si>
  <si>
    <t>C00373</t>
  </si>
  <si>
    <t>Elastin</t>
  </si>
  <si>
    <t>C00374</t>
  </si>
  <si>
    <t>Heparin</t>
  </si>
  <si>
    <t>C00375</t>
  </si>
  <si>
    <t>RCH2NH2</t>
  </si>
  <si>
    <t>C00376</t>
  </si>
  <si>
    <t>Retinal</t>
  </si>
  <si>
    <t>C00377</t>
  </si>
  <si>
    <t>Steroid</t>
  </si>
  <si>
    <t>C00378</t>
  </si>
  <si>
    <t>Thiamine</t>
  </si>
  <si>
    <t>C00379</t>
  </si>
  <si>
    <t>Xylitol</t>
  </si>
  <si>
    <t>C00380</t>
  </si>
  <si>
    <t>Cytosine</t>
  </si>
  <si>
    <t>C00381</t>
  </si>
  <si>
    <t>Dolichol</t>
  </si>
  <si>
    <t>C00382</t>
  </si>
  <si>
    <t>C00383</t>
  </si>
  <si>
    <t>Malonate</t>
  </si>
  <si>
    <t>C00384</t>
  </si>
  <si>
    <t>Meomycin</t>
  </si>
  <si>
    <t>C00385</t>
  </si>
  <si>
    <t>Xanthine</t>
  </si>
  <si>
    <t>C00386</t>
  </si>
  <si>
    <t>Carnosine</t>
  </si>
  <si>
    <t>C00387</t>
  </si>
  <si>
    <t>Guanosine</t>
  </si>
  <si>
    <t>C00388</t>
  </si>
  <si>
    <t>Histamine</t>
  </si>
  <si>
    <t>C00389</t>
  </si>
  <si>
    <t>Quercetin</t>
  </si>
  <si>
    <t>C00390</t>
  </si>
  <si>
    <t>Ubiquinol</t>
  </si>
  <si>
    <t>C00391</t>
  </si>
  <si>
    <t>Calmodulin</t>
  </si>
  <si>
    <t>C00392</t>
  </si>
  <si>
    <t>Mannitol</t>
  </si>
  <si>
    <t>C00393</t>
  </si>
  <si>
    <t>Fibrinogen</t>
  </si>
  <si>
    <t>C00394</t>
  </si>
  <si>
    <t>GDP-glucose</t>
  </si>
  <si>
    <t>C00395</t>
  </si>
  <si>
    <t>Penicillin</t>
  </si>
  <si>
    <t>C00396</t>
  </si>
  <si>
    <t>Pyrimidine</t>
  </si>
  <si>
    <t>C00397</t>
  </si>
  <si>
    <t>Tobramycin</t>
  </si>
  <si>
    <t>C00398</t>
  </si>
  <si>
    <t>Tryptamine</t>
  </si>
  <si>
    <t>C00399</t>
  </si>
  <si>
    <t>Ubiquinone</t>
  </si>
  <si>
    <t>C00400</t>
  </si>
  <si>
    <t>(-)-Menthol</t>
  </si>
  <si>
    <t>C00401</t>
  </si>
  <si>
    <t>Chondroitin</t>
  </si>
  <si>
    <t>C00402</t>
  </si>
  <si>
    <t>D-Aspartate</t>
  </si>
  <si>
    <t>C00403</t>
  </si>
  <si>
    <t>Polypeptide</t>
  </si>
  <si>
    <t>C00404</t>
  </si>
  <si>
    <t>Polyphosphate</t>
  </si>
  <si>
    <t>C00405</t>
  </si>
  <si>
    <t>D-Amino acid</t>
  </si>
  <si>
    <t>C00406</t>
  </si>
  <si>
    <t>Feruloyl-CoA</t>
  </si>
  <si>
    <t>C00407</t>
  </si>
  <si>
    <t>L-Isoleucine</t>
  </si>
  <si>
    <t>C00408</t>
  </si>
  <si>
    <t>L-Pipecolate</t>
  </si>
  <si>
    <t>C00409</t>
  </si>
  <si>
    <t>Methanethiol</t>
  </si>
  <si>
    <t>C00410</t>
  </si>
  <si>
    <t>Progesterone</t>
  </si>
  <si>
    <t>C00411</t>
  </si>
  <si>
    <t>Sinapoyl-CoA</t>
  </si>
  <si>
    <t>C00412</t>
  </si>
  <si>
    <t>Stearoyl-CoA</t>
  </si>
  <si>
    <t>C00413</t>
  </si>
  <si>
    <t>Streptomycin</t>
  </si>
  <si>
    <t>C00414</t>
  </si>
  <si>
    <t>Cyclohexanone</t>
  </si>
  <si>
    <t>C00415</t>
  </si>
  <si>
    <t>Dihydrofolate</t>
  </si>
  <si>
    <t>C00416</t>
  </si>
  <si>
    <t>Phosphatidate</t>
  </si>
  <si>
    <t>C00418</t>
  </si>
  <si>
    <t>®-Mevanolate</t>
  </si>
  <si>
    <t>C00424</t>
  </si>
  <si>
    <t>(S)-Lactaldehye</t>
  </si>
  <si>
    <t>C00437</t>
  </si>
  <si>
    <t>N-Acetylornithine</t>
  </si>
  <si>
    <t>N-Carbamoyl-L-aspartate</t>
  </si>
  <si>
    <t>C00441</t>
  </si>
  <si>
    <t>L-Aspartate 4-semialdehyde</t>
  </si>
  <si>
    <t>C00445</t>
  </si>
  <si>
    <t>5, 10-Methenyltetrahydrofolate</t>
  </si>
  <si>
    <t>C00446</t>
  </si>
  <si>
    <t>alpha-D - Galactose 1-phosphate</t>
  </si>
  <si>
    <t>C00454</t>
  </si>
  <si>
    <t>NDP</t>
  </si>
  <si>
    <t>C00455</t>
  </si>
  <si>
    <t>Nicotinamide D-ribonucleotide</t>
  </si>
  <si>
    <t>C00458</t>
  </si>
  <si>
    <t>dCTP</t>
  </si>
  <si>
    <t>C00459</t>
  </si>
  <si>
    <t>dTTP</t>
  </si>
  <si>
    <t>C00460</t>
  </si>
  <si>
    <t>dUTP</t>
  </si>
  <si>
    <t>C00469</t>
  </si>
  <si>
    <t>Ethanol</t>
  </si>
  <si>
    <t>C00473</t>
  </si>
  <si>
    <t>Retinol</t>
  </si>
  <si>
    <t>C00475</t>
  </si>
  <si>
    <t>Cytidine</t>
  </si>
  <si>
    <t>C00492</t>
  </si>
  <si>
    <t>Sulochrin</t>
  </si>
  <si>
    <t>C00493</t>
  </si>
  <si>
    <t>Shikimate</t>
  </si>
  <si>
    <t>Allantoate</t>
  </si>
  <si>
    <t>C00504</t>
  </si>
  <si>
    <t>Folate</t>
  </si>
  <si>
    <t>L-Cysteate</t>
  </si>
  <si>
    <t>L-Ribulose</t>
  </si>
  <si>
    <t>C00511</t>
  </si>
  <si>
    <t>Acrylic acid</t>
  </si>
  <si>
    <t>C00519</t>
  </si>
  <si>
    <t>Hypotaurine</t>
  </si>
  <si>
    <t>C00522</t>
  </si>
  <si>
    <t>®-Pantoate</t>
  </si>
  <si>
    <t>C00526</t>
  </si>
  <si>
    <t xml:space="preserve">Deoxyuridine </t>
  </si>
  <si>
    <t>C00546</t>
  </si>
  <si>
    <t>Methylglyoxal</t>
  </si>
  <si>
    <t>C00568</t>
  </si>
  <si>
    <t>4-Aminobenoate</t>
  </si>
  <si>
    <t>C00576</t>
  </si>
  <si>
    <t>Betaine aldehyde</t>
  </si>
  <si>
    <t>C00579</t>
  </si>
  <si>
    <t>Dihydrolpoamide</t>
  </si>
  <si>
    <t>C00583</t>
  </si>
  <si>
    <t>Propane-1,2-diol</t>
  </si>
  <si>
    <t>C00585</t>
  </si>
  <si>
    <t>Protein tyrosine</t>
  </si>
  <si>
    <t>C00605</t>
  </si>
  <si>
    <t>2,3-Dhydroacyl-CoA</t>
  </si>
  <si>
    <t>3-Sulfino-L-alanine</t>
  </si>
  <si>
    <t>C00615</t>
  </si>
  <si>
    <t>Protein histidine</t>
  </si>
  <si>
    <t>C00624</t>
  </si>
  <si>
    <t>N-Acetyl-L-glutamate</t>
  </si>
  <si>
    <t>2-Phospho-D- glycerate</t>
  </si>
  <si>
    <t>C00640</t>
  </si>
  <si>
    <t>(3S)-3-Hydroxyacyl-CoA</t>
  </si>
  <si>
    <t>C00641</t>
  </si>
  <si>
    <t>1,2-Diacyl-sn-glycerol</t>
  </si>
  <si>
    <t>C00645</t>
  </si>
  <si>
    <t>N-Acetyl-D-mannosamine</t>
  </si>
  <si>
    <t>C00655</t>
  </si>
  <si>
    <t>Xanthosine 5'-phosphate</t>
  </si>
  <si>
    <t>beta-D-Glucose 1-phosphate</t>
  </si>
  <si>
    <t>LL-2,6-Diaminhetanedioate</t>
  </si>
  <si>
    <t>alpha-D-Glucose 6-phosphate</t>
  </si>
  <si>
    <t>C00671</t>
  </si>
  <si>
    <t>(S)-3- Methyl-2-oxopentanoic acid</t>
  </si>
  <si>
    <t>2-Deoxy-D-ribose 5-phosphate</t>
  </si>
  <si>
    <t>C00677</t>
  </si>
  <si>
    <t>Deoxynucleoside triphosphate</t>
  </si>
  <si>
    <t>meso-2,6-Diaminoheptanedioate</t>
  </si>
  <si>
    <t>C00681</t>
  </si>
  <si>
    <t>1-Acyl-sn-glycerol 3-phosphate</t>
  </si>
  <si>
    <t>C00685</t>
  </si>
  <si>
    <t>3-Oxoacyl-[acyl-carrier protein]</t>
  </si>
  <si>
    <t>dTDP-4-dehydro-beta-L-rhamnose</t>
  </si>
  <si>
    <t>C00689</t>
  </si>
  <si>
    <t>alpha,alpha'-Trehalose 6-phosphate</t>
  </si>
  <si>
    <t>C00692</t>
  </si>
  <si>
    <t>UDP-N-acetylmuramoyl-L-alanyl-D-glutamate</t>
  </si>
  <si>
    <t>C00693</t>
  </si>
  <si>
    <t>trans-2,3-Dehydroacyl-[acyl-carrier protein]</t>
  </si>
  <si>
    <t>C00700</t>
  </si>
  <si>
    <t>XTP</t>
  </si>
  <si>
    <t>C00705</t>
  </si>
  <si>
    <t>dCDP</t>
  </si>
  <si>
    <t>C00741</t>
  </si>
  <si>
    <t>Diacetyl</t>
  </si>
  <si>
    <t>C00756</t>
  </si>
  <si>
    <t>1-Octanol</t>
  </si>
  <si>
    <t>C00772</t>
  </si>
  <si>
    <t>Mevaldate</t>
  </si>
  <si>
    <t>C00794</t>
  </si>
  <si>
    <t>D-Sorbitol</t>
  </si>
  <si>
    <t>C00810</t>
  </si>
  <si>
    <t>®-Acetoin</t>
  </si>
  <si>
    <t>C00819</t>
  </si>
  <si>
    <t>D-Glutamine</t>
  </si>
  <si>
    <t>C00828</t>
  </si>
  <si>
    <t>Menaquinone</t>
  </si>
  <si>
    <t>C00831</t>
  </si>
  <si>
    <t>Pantetheine</t>
  </si>
  <si>
    <t>dTDP-glucose</t>
  </si>
  <si>
    <t>C00857</t>
  </si>
  <si>
    <t>Deamino-NAD+</t>
  </si>
  <si>
    <t>C00860</t>
  </si>
  <si>
    <t>L-Histidinol</t>
  </si>
  <si>
    <t>C00864</t>
  </si>
  <si>
    <t>Pantothenate</t>
  </si>
  <si>
    <t>tRNA uridine</t>
  </si>
  <si>
    <t>C00882</t>
  </si>
  <si>
    <t>Dephospho-CoA</t>
  </si>
  <si>
    <t>C00900</t>
  </si>
  <si>
    <t>2-Actolactate</t>
  </si>
  <si>
    <t>C00921</t>
  </si>
  <si>
    <t>Dihydropteroate</t>
  </si>
  <si>
    <t>C00931</t>
  </si>
  <si>
    <t>Porphobilinogen</t>
  </si>
  <si>
    <t>UDP-L-arabinose</t>
  </si>
  <si>
    <t>C00954</t>
  </si>
  <si>
    <t>Indole-3-acetate</t>
  </si>
  <si>
    <t>C00957</t>
  </si>
  <si>
    <t>Mercaptopyruvate</t>
  </si>
  <si>
    <t>C00966</t>
  </si>
  <si>
    <t>2-Dehdropantoate</t>
  </si>
  <si>
    <t>C00979</t>
  </si>
  <si>
    <t>O-Acetyl-L-serine</t>
  </si>
  <si>
    <t>C00984</t>
  </si>
  <si>
    <t>alpha-D-Galactose</t>
  </si>
  <si>
    <t>C01005</t>
  </si>
  <si>
    <t>O-Phospho-L-serine</t>
  </si>
  <si>
    <t>C01024</t>
  </si>
  <si>
    <t>Hydroxymethylbilane</t>
  </si>
  <si>
    <t>C01035</t>
  </si>
  <si>
    <t>4-Guanidinobutanoate</t>
  </si>
  <si>
    <t>C01050</t>
  </si>
  <si>
    <t>UDP-N-acetylmuramate</t>
  </si>
  <si>
    <t>C01051</t>
  </si>
  <si>
    <t>Uroporphyrinogen III</t>
  </si>
  <si>
    <t>C01081</t>
  </si>
  <si>
    <t>Thiamin monophosphate</t>
  </si>
  <si>
    <t>C01100</t>
  </si>
  <si>
    <t>L-Histidol phosphate</t>
  </si>
  <si>
    <t>C01102</t>
  </si>
  <si>
    <t>O-Phospho-L-homoserine</t>
  </si>
  <si>
    <t>Orotidine 5'-phosphate</t>
  </si>
  <si>
    <t>C01107</t>
  </si>
  <si>
    <t>®-5-Phosphomevalonate</t>
  </si>
  <si>
    <t>C01118</t>
  </si>
  <si>
    <t>C01134</t>
  </si>
  <si>
    <t>Pantetheine 4'-phosphate</t>
  </si>
  <si>
    <t>C01143</t>
  </si>
  <si>
    <t>®-5-Diphosphomevalonate</t>
  </si>
  <si>
    <t>C01144</t>
  </si>
  <si>
    <t>(S)-3-Hydroxybutnoyl-CoA</t>
  </si>
  <si>
    <t>C01157</t>
  </si>
  <si>
    <t>Hyroxyproline</t>
  </si>
  <si>
    <t>C01159</t>
  </si>
  <si>
    <t>2,3-Bisphospho-D-glycerate</t>
  </si>
  <si>
    <t>C01165</t>
  </si>
  <si>
    <t>L-Glutamate 5-semialdehyde</t>
  </si>
  <si>
    <t>C01167</t>
  </si>
  <si>
    <t>Protein tyrosine phosphate</t>
  </si>
  <si>
    <t>UDP-N-acetyl-D-mannosamine</t>
  </si>
  <si>
    <t>beta-D-Glucose 6-phosphate</t>
  </si>
  <si>
    <t>C01179</t>
  </si>
  <si>
    <t>3-(4-Hydroxyphenyl)pyruvate</t>
  </si>
  <si>
    <t>C01185</t>
  </si>
  <si>
    <t>Nicotinate D-ribonucleotide</t>
  </si>
  <si>
    <t>C01209</t>
  </si>
  <si>
    <t>Malonyl-[acyl-carrier protein]</t>
  </si>
  <si>
    <t>C01212</t>
  </si>
  <si>
    <t>UDP-N-acetylmuramoyl-L-alanine</t>
  </si>
  <si>
    <t>C01217</t>
  </si>
  <si>
    <t>5,6,7,8-Tertrahydromethanopterin</t>
  </si>
  <si>
    <t>C01235</t>
  </si>
  <si>
    <t>alpha-D-Galactosyl-(1-&gt;3)-1D-myo-inositol</t>
  </si>
  <si>
    <t>C01236</t>
  </si>
  <si>
    <t>D-Glucono-1,5-lactone 6-phosphate</t>
  </si>
  <si>
    <t>C01250</t>
  </si>
  <si>
    <t>N-Acetyl-L-glutamate 5-semialdehyde</t>
  </si>
  <si>
    <t>C01260</t>
  </si>
  <si>
    <t>P1,P4-Bis(5'-adenosyl)tetraphosphate</t>
  </si>
  <si>
    <t>C01267</t>
  </si>
  <si>
    <t>3-(Imidazol-4-yl)-2-oxopropyl phosphate</t>
  </si>
  <si>
    <t>C01268</t>
  </si>
  <si>
    <t>5-Amino-6-(5'-phosphoribosylamino)uracil</t>
  </si>
  <si>
    <t>5-O-(1-Carboxyvinyl)-3phosphikimate</t>
  </si>
  <si>
    <t>(3R)-3-Hydroxyacyl-[acyl-carrier protein]</t>
  </si>
  <si>
    <t>C01279</t>
  </si>
  <si>
    <t>4-Amino-5-hydroxymethyl-2-methylpyrmidine</t>
  </si>
  <si>
    <t>C01290</t>
  </si>
  <si>
    <t>Lactosylceramide</t>
  </si>
  <si>
    <t>C01300</t>
  </si>
  <si>
    <t>6-(hydroxymethyl)-7,8-dihydropterin</t>
  </si>
  <si>
    <t>C01304</t>
  </si>
  <si>
    <t>2,5-Diamino-6-(5-phospho-D-ribosylamino)pyrmidin-4(3H)-one</t>
  </si>
  <si>
    <t>C01344</t>
  </si>
  <si>
    <t>d IDP</t>
  </si>
  <si>
    <t>C01345</t>
  </si>
  <si>
    <t>d ITP</t>
  </si>
  <si>
    <t>C01346</t>
  </si>
  <si>
    <t>d UDP</t>
  </si>
  <si>
    <t>C01412</t>
  </si>
  <si>
    <t>Butanal</t>
  </si>
  <si>
    <t>C01450</t>
  </si>
  <si>
    <t>Ketone</t>
  </si>
  <si>
    <t>C01528</t>
  </si>
  <si>
    <t>Hydrogen selenide</t>
  </si>
  <si>
    <t>C01545</t>
  </si>
  <si>
    <t>Octanal</t>
  </si>
  <si>
    <t>C01563</t>
  </si>
  <si>
    <t>Carbamate</t>
  </si>
  <si>
    <t>C01612</t>
  </si>
  <si>
    <t>Secondary alcohol</t>
  </si>
  <si>
    <t>C01613</t>
  </si>
  <si>
    <t>Stachyose</t>
  </si>
  <si>
    <t>C01628</t>
  </si>
  <si>
    <t>Vitamin K</t>
  </si>
  <si>
    <t>C01638</t>
  </si>
  <si>
    <t>tRNA(Asp)</t>
  </si>
  <si>
    <t>C01641</t>
  </si>
  <si>
    <t>tRNA(Glu)</t>
  </si>
  <si>
    <t>C01659</t>
  </si>
  <si>
    <t>Acrylamide</t>
  </si>
  <si>
    <t>C01769</t>
  </si>
  <si>
    <t>(S)-Acetoin</t>
  </si>
  <si>
    <t>C01801</t>
  </si>
  <si>
    <t>Deoxyribose</t>
  </si>
  <si>
    <t>C01879</t>
  </si>
  <si>
    <t>5-Oxoproline</t>
  </si>
  <si>
    <t>C01929</t>
  </si>
  <si>
    <t>L-Histidinal</t>
  </si>
  <si>
    <t>C01977</t>
  </si>
  <si>
    <t>tRNA guanine</t>
  </si>
  <si>
    <t>C01997</t>
  </si>
  <si>
    <t>Histone N6-acetyl-L-lysine</t>
  </si>
  <si>
    <t>C02051</t>
  </si>
  <si>
    <t>Lipoylprotein</t>
  </si>
  <si>
    <t>C02059</t>
  </si>
  <si>
    <t>Phylloquinone</t>
  </si>
  <si>
    <t>C02090</t>
  </si>
  <si>
    <t>Trypanothione</t>
  </si>
  <si>
    <t>dTDP-galactose</t>
  </si>
  <si>
    <t>C02133</t>
  </si>
  <si>
    <t>Acyl phosphate</t>
  </si>
  <si>
    <t>C02188</t>
  </si>
  <si>
    <t>Protein lysine</t>
  </si>
  <si>
    <t>Dehydroalanine</t>
  </si>
  <si>
    <t>C02232</t>
  </si>
  <si>
    <t>3-Oxoadipyl-CoA</t>
  </si>
  <si>
    <t>C02336</t>
  </si>
  <si>
    <t>beta-D-Fructose</t>
  </si>
  <si>
    <t>C02342</t>
  </si>
  <si>
    <t>Activated' tRNA</t>
  </si>
  <si>
    <t>C02350</t>
  </si>
  <si>
    <t>(S)-Allantoin</t>
  </si>
  <si>
    <t>C02356</t>
  </si>
  <si>
    <t>(S)-2-Aminobutanoate</t>
  </si>
  <si>
    <t>C02380</t>
  </si>
  <si>
    <t>6-Mercaptopurine</t>
  </si>
  <si>
    <t>C02415</t>
  </si>
  <si>
    <t>Histone-L-lysine</t>
  </si>
  <si>
    <t>C02430</t>
  </si>
  <si>
    <t>L-Methionyl-tRNA</t>
  </si>
  <si>
    <t>C02463</t>
  </si>
  <si>
    <t>Precorrin 2</t>
  </si>
  <si>
    <t>C02469</t>
  </si>
  <si>
    <t>Uroporphyrin III</t>
  </si>
  <si>
    <t>beta-L-Arabinopyranose</t>
  </si>
  <si>
    <t>2-Hydroxymuconate</t>
  </si>
  <si>
    <t>alpha-Isopropylmalate</t>
  </si>
  <si>
    <t>C02505</t>
  </si>
  <si>
    <t>2-Phenylacetamide</t>
  </si>
  <si>
    <t>C02583</t>
  </si>
  <si>
    <t>Protein glutamine</t>
  </si>
  <si>
    <t>C02631</t>
  </si>
  <si>
    <t>2-Isopropylmaleate</t>
  </si>
  <si>
    <t>C02686</t>
  </si>
  <si>
    <t>Galactosylceramide</t>
  </si>
  <si>
    <t>C02693</t>
  </si>
  <si>
    <t>(Indol-3-yl)acetamide</t>
  </si>
  <si>
    <t>C02713</t>
  </si>
  <si>
    <t>N-Acetylmurate</t>
  </si>
  <si>
    <t>C02730</t>
  </si>
  <si>
    <t>2-Succinylbenzoate</t>
  </si>
  <si>
    <t>C02739</t>
  </si>
  <si>
    <t>1-(5-phospho-D-ribosyl)-ATP</t>
  </si>
  <si>
    <t>C02741</t>
  </si>
  <si>
    <t>Phosphoribosyl-AMP</t>
  </si>
  <si>
    <t>C02743</t>
  </si>
  <si>
    <t>[Protein]-L-cysteine</t>
  </si>
  <si>
    <t>tRNA pseudouridine</t>
  </si>
  <si>
    <t>C02876</t>
  </si>
  <si>
    <t>Propanoyl phosphate</t>
  </si>
  <si>
    <t>C02909</t>
  </si>
  <si>
    <t>(2-Naphthyl)methanol</t>
  </si>
  <si>
    <t>C02953</t>
  </si>
  <si>
    <t>7,8-Dihydrobiopterin</t>
  </si>
  <si>
    <t>D-Allose 6-phosphate</t>
  </si>
  <si>
    <t>C02972</t>
  </si>
  <si>
    <t>Dihydrolipoylprotein</t>
  </si>
  <si>
    <t>C02984</t>
  </si>
  <si>
    <t>L-Aspartyl-tRNA(Asp)</t>
  </si>
  <si>
    <t>C02987</t>
  </si>
  <si>
    <t>L-Glutamyl-tRNA(Glu)</t>
  </si>
  <si>
    <t>C02999</t>
  </si>
  <si>
    <t>N-Acetylmuramoyl-Ala</t>
  </si>
  <si>
    <t>C03023</t>
  </si>
  <si>
    <t>Peptide-L-methionine</t>
  </si>
  <si>
    <t>C03028</t>
  </si>
  <si>
    <t>Thiamin triphosphate</t>
  </si>
  <si>
    <t>C03078</t>
  </si>
  <si>
    <t>4-Guanidinobutanamide</t>
  </si>
  <si>
    <t>C03082</t>
  </si>
  <si>
    <t>4-Phospho-L-aspartate</t>
  </si>
  <si>
    <t>C03089</t>
  </si>
  <si>
    <t>5-Methylthio-D-ribose</t>
  </si>
  <si>
    <t>C03090</t>
  </si>
  <si>
    <t>5-Phosphoribosylamine</t>
  </si>
  <si>
    <t>C03150</t>
  </si>
  <si>
    <t>Nicotinamide-beta-riboside</t>
  </si>
  <si>
    <t>2-Succinylbenzoyl-CoA</t>
  </si>
  <si>
    <t>C03170</t>
  </si>
  <si>
    <t>Trypanothione disulfide</t>
  </si>
  <si>
    <t>C03172</t>
  </si>
  <si>
    <t>S-Methyl-L-methionine</t>
  </si>
  <si>
    <t>C03175</t>
  </si>
  <si>
    <t>Shikimate 3-phosphate</t>
  </si>
  <si>
    <t>C03232</t>
  </si>
  <si>
    <t>3-Phosphonooxypyruvate</t>
  </si>
  <si>
    <t>C03287</t>
  </si>
  <si>
    <t>L-Glutamyl 5-phosphate</t>
  </si>
  <si>
    <t>C03294</t>
  </si>
  <si>
    <t>N-Formylmethionyl-tRNA</t>
  </si>
  <si>
    <t>C03313</t>
  </si>
  <si>
    <t>Phylloquinol</t>
  </si>
  <si>
    <t>C03319</t>
  </si>
  <si>
    <t>dTDP-L-rhamnose</t>
  </si>
  <si>
    <t>C03344</t>
  </si>
  <si>
    <t>2-Methylacetoacetyl-CoA</t>
  </si>
  <si>
    <t>3-Phospho-D-erythronate</t>
  </si>
  <si>
    <t>C03373</t>
  </si>
  <si>
    <t>Aminoimidazole ribotide</t>
  </si>
  <si>
    <t>N-(L-Arginino)succinate</t>
  </si>
  <si>
    <t>gamma-Oxalocrotonate</t>
  </si>
  <si>
    <t>C03479</t>
  </si>
  <si>
    <t>Folinic acid</t>
  </si>
  <si>
    <t>C03492</t>
  </si>
  <si>
    <t>D-4'-Phosphopantothenate</t>
  </si>
  <si>
    <t>C03523</t>
  </si>
  <si>
    <t>N-Substituted amino acid</t>
  </si>
  <si>
    <t>S-Ribosyl-L-homocysteine</t>
  </si>
  <si>
    <t>C03617</t>
  </si>
  <si>
    <t>L-Methionylaminoacyl-tRNA</t>
  </si>
  <si>
    <t>C03620</t>
  </si>
  <si>
    <t>Monocarboxylic acid amide</t>
  </si>
  <si>
    <t>Peptidylproline (omega=0)</t>
  </si>
  <si>
    <t>C03657</t>
  </si>
  <si>
    <t>1,4-Dihydroxy-2-naphthoate</t>
  </si>
  <si>
    <t>C03688</t>
  </si>
  <si>
    <t>Apo-[acyl-carrier protein]</t>
  </si>
  <si>
    <t>C03692</t>
  </si>
  <si>
    <t>1,2-Diacyl-3-beta-D-galactosyl-sn-glycerol</t>
  </si>
  <si>
    <t>C03723</t>
  </si>
  <si>
    <t>Ribonucleoside diphosphate</t>
  </si>
  <si>
    <t>UDP-alpha-D-galactofuranose</t>
  </si>
  <si>
    <t>N6-(1,2-Dicarboxyethyl)-AMP</t>
  </si>
  <si>
    <t>Peptidylproline (omega=180)</t>
  </si>
  <si>
    <t>C03800</t>
  </si>
  <si>
    <t>Protein S-methyl-L-cysteine</t>
  </si>
  <si>
    <t>C03802</t>
  </si>
  <si>
    <t>Ribonucleoside triphosphate</t>
  </si>
  <si>
    <t>C03803</t>
  </si>
  <si>
    <t>Ribosomal-protein L-alanine</t>
  </si>
  <si>
    <t>C03838</t>
  </si>
  <si>
    <t>5'-Phosphoribosylglycinamide</t>
  </si>
  <si>
    <t>C03880</t>
  </si>
  <si>
    <t>N-Substituted aminoacyl-tRNA</t>
  </si>
  <si>
    <t>C03892</t>
  </si>
  <si>
    <t>Phosphoatidylglycerophosphate</t>
  </si>
  <si>
    <t>C03895</t>
  </si>
  <si>
    <t>Peptide-L-methionine (S)-S-oxide</t>
  </si>
  <si>
    <t>C03912</t>
  </si>
  <si>
    <t>(S)-1-Pyrroline-5-Carboxylate</t>
  </si>
  <si>
    <t>C03939</t>
  </si>
  <si>
    <t>Acetyl-[acyl-carrier protein]</t>
  </si>
  <si>
    <t>C03972</t>
  </si>
  <si>
    <t>2,3,4,5-Tetrahydrodipicolinate</t>
  </si>
  <si>
    <t>2,3-Dihydroxy-3-methylbutanoate</t>
  </si>
  <si>
    <t>C04051</t>
  </si>
  <si>
    <t>5-Amino-4-imidazolecarboxyamide</t>
  </si>
  <si>
    <t>C04079</t>
  </si>
  <si>
    <t>N-(®-Pantothenoyl)-L-cysteine</t>
  </si>
  <si>
    <t>C04088</t>
  </si>
  <si>
    <t>Octadecanoyl-[acyl-carrier protein]</t>
  </si>
  <si>
    <t>C04133</t>
  </si>
  <si>
    <t>N-Acetyl-L-glutamate 5-phosphate</t>
  </si>
  <si>
    <t>C04144</t>
  </si>
  <si>
    <t>Tetrahydropteroyltri-L-glutamate</t>
  </si>
  <si>
    <t>C04153</t>
  </si>
  <si>
    <t>r RNA cotaining N2-methylguanine</t>
  </si>
  <si>
    <t>C04157</t>
  </si>
  <si>
    <t>t RNA containing N1-methylguanine</t>
  </si>
  <si>
    <t>C04160</t>
  </si>
  <si>
    <t>t RNA containing N7-methylguanine</t>
  </si>
  <si>
    <t>C04161</t>
  </si>
  <si>
    <t>tRNA containing a thionucleotide</t>
  </si>
  <si>
    <t>3-Hydroxy-3-methyl-2-oxobutanoic acid</t>
  </si>
  <si>
    <t>C04232</t>
  </si>
  <si>
    <t>2'-Deoxyribonucleoside diphosphate</t>
  </si>
  <si>
    <t>(2S)-2-Isopropyl-3-oxosuccinate</t>
  </si>
  <si>
    <t>C04242</t>
  </si>
  <si>
    <t>5-Fluorodeoxyuridine monophosphate</t>
  </si>
  <si>
    <t>C04246</t>
  </si>
  <si>
    <t>But-2-enoyl-[acyl-carrier protein]</t>
  </si>
  <si>
    <t>C04250</t>
  </si>
  <si>
    <t>DNA containing 6-O-methylguanine</t>
  </si>
  <si>
    <t>C04258</t>
  </si>
  <si>
    <t>N-Formyl-L-methionylaminoacyl-tRNA</t>
  </si>
  <si>
    <t>C04261</t>
  </si>
  <si>
    <t>Protein N(pi)-phospho-L-histidine</t>
  </si>
  <si>
    <t>C04262</t>
  </si>
  <si>
    <t>Protein N(tau)-phospho-L-histidine</t>
  </si>
  <si>
    <t>®-2,3-Dihydroxy-3-methylbutanoate</t>
  </si>
  <si>
    <t>C04281</t>
  </si>
  <si>
    <t>L-1-Pyrroline-3-hydroxy-5-carboxylate</t>
  </si>
  <si>
    <t>C04294</t>
  </si>
  <si>
    <t>5-(2-Hydroxyethyl)-4-methylthiazole</t>
  </si>
  <si>
    <t>C04309</t>
  </si>
  <si>
    <t>Phosphoenol-4-deoxy-3-tetrulosonate</t>
  </si>
  <si>
    <t>C04327</t>
  </si>
  <si>
    <t>4-Methyl-5-(2-phosphooxyethyl)thiazole</t>
  </si>
  <si>
    <t>N(omega)-Nitro-L-arginine methyl ester</t>
  </si>
  <si>
    <t>C04341</t>
  </si>
  <si>
    <t>Ribosomal-protein N-acetyl-L-alanine</t>
  </si>
  <si>
    <t>®-4'-Phosphopantothenoyl-L-cysteine</t>
  </si>
  <si>
    <t>C04376</t>
  </si>
  <si>
    <t>5'-Phosphoribosyl-N-formylglycinamide</t>
  </si>
  <si>
    <t>C04377</t>
  </si>
  <si>
    <t>5,10-Methylenetetrahydromethanopterin</t>
  </si>
  <si>
    <t>C04405</t>
  </si>
  <si>
    <t>(2S,3S)-3-Hydroxy-2-methylbutanoyl-CoA</t>
  </si>
  <si>
    <t>(2R,3S)-3-Isopropylmalate</t>
  </si>
  <si>
    <t>C04419</t>
  </si>
  <si>
    <t>Carboxybiotin-carboxyl-carrier protein</t>
  </si>
  <si>
    <t>C04432</t>
  </si>
  <si>
    <t>t RNA containing 6-isopentyladenosine</t>
  </si>
  <si>
    <t>C04454</t>
  </si>
  <si>
    <t>5-Amino-6-(5'-phospho-D-ribitylamino)uracil</t>
  </si>
  <si>
    <t>C04489</t>
  </si>
  <si>
    <t>5-Methyltetrahydropteroltri-L-glutamate</t>
  </si>
  <si>
    <t>C04494</t>
  </si>
  <si>
    <t>Guanosine 3'-diphosphate 5'-triphosphate</t>
  </si>
  <si>
    <t>C04501</t>
  </si>
  <si>
    <t>N-Acetyl-alpha-D-glucosamine 1-phosphate</t>
  </si>
  <si>
    <t>C04556</t>
  </si>
  <si>
    <t xml:space="preserve">4-Amino-2-methyl-5-(phosphooxymethyl)pyrimidine </t>
  </si>
  <si>
    <t>C04574</t>
  </si>
  <si>
    <t>di-trans,poly-cis-Undecaprenyl diphosphate</t>
  </si>
  <si>
    <t>(3R)-3-Hydroxybutanoyl-[acyl-carrier protein]</t>
  </si>
  <si>
    <t>(3R)-3-Hydroxydecanoyl-[acy-carrier protein]</t>
  </si>
  <si>
    <t>(3R)-3-Hydroxyoctanoyl-[acyl-carrier protein]</t>
  </si>
  <si>
    <t>C04631</t>
  </si>
  <si>
    <t>UDP-N_acety-3-(1-carboxyvinyl)-D-glucosamine</t>
  </si>
  <si>
    <t>(3R)-3-Hydroxypalmatoyl-[acyl-carrier protein]</t>
  </si>
  <si>
    <t>C04640</t>
  </si>
  <si>
    <t>2-(Formamido)-N1-(5'-phosphoribosyl)acetamidine</t>
  </si>
  <si>
    <t>C04646</t>
  </si>
  <si>
    <t>6-Thioinosine-5'-monophosphate</t>
  </si>
  <si>
    <t>D-erythro-1-(Imidazol-4-yl)glycerol 3-phosphate</t>
  </si>
  <si>
    <t>C04677</t>
  </si>
  <si>
    <t>1-(5'-Phosphoribosyl)-5-amino-4-imidazolecarboxamide</t>
  </si>
  <si>
    <t>(3R)-3-Hydroxytetradecanoyl-[acy-carrier protein]</t>
  </si>
  <si>
    <t>C04702</t>
  </si>
  <si>
    <t>UDPMurNAc(oyl-L-Ala-D-gamma-Glu-L-Lys-D-Ala-D-Ala)</t>
  </si>
  <si>
    <t>C04732</t>
  </si>
  <si>
    <t>5-Amino-6-(1-D-ribitylamino)uracil</t>
  </si>
  <si>
    <t>1-(5'-Phosphoribosyl)-5-formamido-4-imidazolecarboxamide</t>
  </si>
  <si>
    <t>C04737</t>
  </si>
  <si>
    <t>alpha-D-Galactosyl-(1-&gt;4)-beta-D-galactosyl-(1-&gt;4)-beta-D-glucosyl-(1&lt;-&gt;1)-ceramide</t>
  </si>
  <si>
    <t>1-(5-Phospho-D-ribosyl)-5-amino-4-imidazolecarboxylate</t>
  </si>
  <si>
    <t>C04752</t>
  </si>
  <si>
    <t>O-1-Alk-1-enyl-2-acyl-sn-glycero-3-phosphoethanolamine</t>
  </si>
  <si>
    <t>C04756</t>
  </si>
  <si>
    <t>C04807</t>
  </si>
  <si>
    <t>6-Hydroxymethyl-7,8-dihydropterin diphosphate</t>
  </si>
  <si>
    <t>1-(5'-Phosphoribosyl)-5-amino-4-(N-succinocarboxamide)-imidazole</t>
  </si>
  <si>
    <t>C04851</t>
  </si>
  <si>
    <t>MurAc(oyl-L-Ala-D-gamma-Glu-L-Lys-D-Ala-D-Ala)-diphospho-undecaprenol</t>
  </si>
  <si>
    <t>(6S)-6beta-Hydroxy-1,4,5,6-tetrahydronicotinamide-adenine dinucleotide</t>
  </si>
  <si>
    <t>7,8-Dihydroneopterin</t>
  </si>
  <si>
    <t>C04877</t>
  </si>
  <si>
    <t>UDP-N-acetylmuramoyl-L-alanyl-gamma-D-glutamyl-meso-2,6-diaminopimelate</t>
  </si>
  <si>
    <t>C04882</t>
  </si>
  <si>
    <t>UDP-N-acetylmuramoyl-L-alanyl-D-glutamyl-6-carboxy-L-lysyl-D-alanyl-D-alanine</t>
  </si>
  <si>
    <t>C04895</t>
  </si>
  <si>
    <t>7,8-Dihydroneopterin 3'-triphosphate</t>
  </si>
  <si>
    <t>5-(5-Phospho-D-ribosylaminoformino)-1-(5-phosphoribosyl)-imidazole-4-carboxamide</t>
  </si>
  <si>
    <t>(6S)-6beta-Hydroxy-1,4,5,6-tetrahydronicotinamide-adenine dinucleotide phosphate</t>
  </si>
  <si>
    <t>N-(5'-Phospho-D-1'-ribulosylformimino)-5-amino-1-(5''-phospho-D-ribosyl)-4-imidazolecarboxamide</t>
  </si>
  <si>
    <t>C05125</t>
  </si>
  <si>
    <t>2-(alpha-Hydroxyethyl)thiamine diphosphate</t>
  </si>
  <si>
    <t>alpha-Amino acid</t>
  </si>
  <si>
    <t>C05198</t>
  </si>
  <si>
    <t>5'-Deoxyadenosine</t>
  </si>
  <si>
    <t>C05223</t>
  </si>
  <si>
    <t>Dodecanoyl-[acyl-carrier protein]</t>
  </si>
  <si>
    <t>C05235</t>
  </si>
  <si>
    <t>Hydroxyacetone</t>
  </si>
  <si>
    <t>C05258</t>
  </si>
  <si>
    <t>(S)-3-Hydroxyhexadecanoyl-CoA</t>
  </si>
  <si>
    <t>C05259</t>
  </si>
  <si>
    <t>3-Oxopalmitoyl-CoA</t>
  </si>
  <si>
    <t>C05260</t>
  </si>
  <si>
    <t>(S)-3-Hydroxytetradecanoyl-CoA</t>
  </si>
  <si>
    <t>C05261</t>
  </si>
  <si>
    <t>3-Oxotetradecanoyl-CoA</t>
  </si>
  <si>
    <t>C05262</t>
  </si>
  <si>
    <t>(S)-3-Hydroxydodecanoyl-CoA</t>
  </si>
  <si>
    <t>C05263</t>
  </si>
  <si>
    <t>3-Oxododecanoyl-CoA</t>
  </si>
  <si>
    <t>C05264</t>
  </si>
  <si>
    <t>(S)-Hydroxydecanoyl-CoA</t>
  </si>
  <si>
    <t>C05265</t>
  </si>
  <si>
    <t>3-Oxodecanoyl-CoA</t>
  </si>
  <si>
    <t>C05266</t>
  </si>
  <si>
    <t>(S)-3-Hydroxyoctanoyl-CoA</t>
  </si>
  <si>
    <t>C05267</t>
  </si>
  <si>
    <t>3-Oxooctanoyl-CoA</t>
  </si>
  <si>
    <t>C05268</t>
  </si>
  <si>
    <t>(S)-Hydroxyhexanoyl-CoA</t>
  </si>
  <si>
    <t>C05269</t>
  </si>
  <si>
    <t>3-Oxohexanoyl-CoA</t>
  </si>
  <si>
    <t>C05335</t>
  </si>
  <si>
    <t>L-Selenomethionine</t>
  </si>
  <si>
    <t>beta-D-Fructose 6-phosphate</t>
  </si>
  <si>
    <t>C05382</t>
  </si>
  <si>
    <t>Sedoheptulose 7-phosphate</t>
  </si>
  <si>
    <t>C05399</t>
  </si>
  <si>
    <t>Melibiitol</t>
  </si>
  <si>
    <t>C05400</t>
  </si>
  <si>
    <t>Epimelibiose</t>
  </si>
  <si>
    <t>C05401</t>
  </si>
  <si>
    <t>3-beta-D-Galactosyl-sn-glycerol</t>
  </si>
  <si>
    <t>C05402</t>
  </si>
  <si>
    <t>Melibiose</t>
  </si>
  <si>
    <t>C05404</t>
  </si>
  <si>
    <t>D-Gal alpha 1-&gt;6D-Gal alpha 1-&gt;6D-Glucose</t>
  </si>
  <si>
    <t>C05444</t>
  </si>
  <si>
    <t>3alpha,7alpha,26-Trihydroxy-5beta-cholestane</t>
  </si>
  <si>
    <t>C05445</t>
  </si>
  <si>
    <t>3alpha,7alpha,Dihydroxy-5beta-cholestan-26-al</t>
  </si>
  <si>
    <t>C05526</t>
  </si>
  <si>
    <t>S-Gluthathione-L-cysteine</t>
  </si>
  <si>
    <t>C05539</t>
  </si>
  <si>
    <t>N-Acetyl-L-2-amino-6-oxopimelate</t>
  </si>
  <si>
    <t>C05576</t>
  </si>
  <si>
    <t>3,4-Dihydroxyphenylethyleneglycol</t>
  </si>
  <si>
    <t>C05577</t>
  </si>
  <si>
    <t>3,4-Dihydroxymandelaldehyde</t>
  </si>
  <si>
    <t>C05684</t>
  </si>
  <si>
    <t>Selenite</t>
  </si>
  <si>
    <t>C05688</t>
  </si>
  <si>
    <t>L-Selenocysteine</t>
  </si>
  <si>
    <t>C05698</t>
  </si>
  <si>
    <t>Selenohomocysteine</t>
  </si>
  <si>
    <t>C05744</t>
  </si>
  <si>
    <t>Acetoacetyl-[acp]</t>
  </si>
  <si>
    <t>C05745</t>
  </si>
  <si>
    <t>Butyryl-[acp]</t>
  </si>
  <si>
    <t>C05746</t>
  </si>
  <si>
    <t>3-Oxohexanoyl-[acp]</t>
  </si>
  <si>
    <t>(3R)-3-Hydroxyhexanoyl-[acyl-carrier protein]</t>
  </si>
  <si>
    <t>C05748</t>
  </si>
  <si>
    <t>trans-Hex-2-enoyl-[acp]</t>
  </si>
  <si>
    <t>C05749</t>
  </si>
  <si>
    <t>Hexanoyl-[acp]</t>
  </si>
  <si>
    <t>C05750</t>
  </si>
  <si>
    <t>3-Oxooctanoyl-[acp]</t>
  </si>
  <si>
    <t>C05751</t>
  </si>
  <si>
    <t>trans-Oct-2-enoyl-[acp]</t>
  </si>
  <si>
    <t>C05752</t>
  </si>
  <si>
    <t>Octnoyl-[acp]</t>
  </si>
  <si>
    <t>C05753</t>
  </si>
  <si>
    <t>3-Oxodecanoyl-[acp]</t>
  </si>
  <si>
    <t>C05754</t>
  </si>
  <si>
    <t>trans-Dec-2-enoyl-[acp]</t>
  </si>
  <si>
    <t>C05755</t>
  </si>
  <si>
    <t>Decanoyl-[acp]</t>
  </si>
  <si>
    <t>C05756</t>
  </si>
  <si>
    <t>3-Oxododecanoyl-[acp]</t>
  </si>
  <si>
    <t>(3R)-3-Hydroxydodecanoyl-[acyl-carrier protein]</t>
  </si>
  <si>
    <t>C05758</t>
  </si>
  <si>
    <t>trans-Dodec-2-enoyl-[acp]</t>
  </si>
  <si>
    <t>C05759</t>
  </si>
  <si>
    <t>3-Oxoetradecanoyl-[acp]</t>
  </si>
  <si>
    <t>C05760</t>
  </si>
  <si>
    <t>trans-Tetradec-2-enoyl-[acp]</t>
  </si>
  <si>
    <t>C05761</t>
  </si>
  <si>
    <t>Tetradecanoyl-[acp]</t>
  </si>
  <si>
    <t>C05762</t>
  </si>
  <si>
    <t>3-Oxohexadecanoyl-[acp]</t>
  </si>
  <si>
    <t>C05763</t>
  </si>
  <si>
    <t>tetra-hexadec-2-enoyl-[acp]</t>
  </si>
  <si>
    <t>C05764</t>
  </si>
  <si>
    <t>Hexadecanoyl-[acp]</t>
  </si>
  <si>
    <t>C05778</t>
  </si>
  <si>
    <t>Sirohydrochlorin</t>
  </si>
  <si>
    <t>(1R,6R)-6-Hydroxy-2-succinylcyclohexa-2,4-diene-1-carboxylate</t>
  </si>
  <si>
    <t>C05819</t>
  </si>
  <si>
    <t>Menaquinol</t>
  </si>
  <si>
    <t>C05823</t>
  </si>
  <si>
    <t>3-Mercaptolactate</t>
  </si>
  <si>
    <t>C05841</t>
  </si>
  <si>
    <t>Nicotinate D-ribonucleoside</t>
  </si>
  <si>
    <t>C05850</t>
  </si>
  <si>
    <t>Reduced Vitamin K</t>
  </si>
  <si>
    <t>C05892</t>
  </si>
  <si>
    <t>UDP-N-acetylmuramoyl-L-alanyl-gamma-D-glutamyl-L-lysine</t>
  </si>
  <si>
    <t>C05893</t>
  </si>
  <si>
    <t>Undecaprenyl-diphospho-N-acetylmuramoyl-(N-acetylglucosamine)-L-alanyl-gamma-D-glutamyl-L-lysyl-D-alanyl-D-alanine</t>
  </si>
  <si>
    <t>C05897</t>
  </si>
  <si>
    <t>Undecaprenyl-diphospho-N-acetylmuramoyl-L-alanyl-gamma-D-glutamyl-meso-2,6-diaminopimeloyl-D-alanyl-D-alanine</t>
  </si>
  <si>
    <t>C05898</t>
  </si>
  <si>
    <t>Undecaprenyl-diphospho-N-acetylmuramoyl-(N-acetylglucosamine)-L-alanyl-D-glutamyl-meso-2,6-diaminopimeloyl-D-alanyl-D-alanine</t>
  </si>
  <si>
    <t>C05921</t>
  </si>
  <si>
    <t>Biotinyl-5'-AMP</t>
  </si>
  <si>
    <t>Formamidopyrimidine nucleoside triphosphate</t>
  </si>
  <si>
    <t>2,5-Diaminopyrimidine nucleoside triphosphate</t>
  </si>
  <si>
    <t>C05984</t>
  </si>
  <si>
    <t>2-Hydroxybutanoic acid</t>
  </si>
  <si>
    <t>(S)-2-Aceto-2-hydroxybutanoate</t>
  </si>
  <si>
    <t>®-2,3-Dihydroxy-3-methylpentanoate</t>
  </si>
  <si>
    <t>(S)-2-Acetolactate</t>
  </si>
  <si>
    <t>C06032</t>
  </si>
  <si>
    <t>D-erythro-3-Methylmalate</t>
  </si>
  <si>
    <t>C06037</t>
  </si>
  <si>
    <t>Digalactosyl-diacylglycerol</t>
  </si>
  <si>
    <t>C06054</t>
  </si>
  <si>
    <t>2-Oxo-3-hydroxy-4-phosphobutanoate</t>
  </si>
  <si>
    <t>C06055</t>
  </si>
  <si>
    <t>O-Phospho-4-hydroxy-L-threonine</t>
  </si>
  <si>
    <t>C06056</t>
  </si>
  <si>
    <t>4-Hydroxy-L-threonine</t>
  </si>
  <si>
    <t>C06060</t>
  </si>
  <si>
    <t>Amidine</t>
  </si>
  <si>
    <t>C06126</t>
  </si>
  <si>
    <t>Digalactosylceramide</t>
  </si>
  <si>
    <t>2,5-Diamino-6-(5'-triphosphoryl-3',4'-trihydroxy-2'-oxopentyl)-amino-4-oxopyrimidine</t>
  </si>
  <si>
    <t>alpha-D-Glucosamine 1-phosphate</t>
  </si>
  <si>
    <t>C06196</t>
  </si>
  <si>
    <t>2'-Deoxyinosine 5'-phosphate</t>
  </si>
  <si>
    <t>C06244</t>
  </si>
  <si>
    <t>Acetamide</t>
  </si>
  <si>
    <t>C06249</t>
  </si>
  <si>
    <t>Apo-[carboxylase]</t>
  </si>
  <si>
    <t>C06250</t>
  </si>
  <si>
    <t>Holo-[carboxylase]</t>
  </si>
  <si>
    <t>C06423</t>
  </si>
  <si>
    <t>Octanoic acid</t>
  </si>
  <si>
    <t>C06611</t>
  </si>
  <si>
    <t>trans-3-Chloro-2-propene-1-ol</t>
  </si>
  <si>
    <t>C06612</t>
  </si>
  <si>
    <t>cis-3-Chloro-2-propne-1-ol</t>
  </si>
  <si>
    <t>C06613</t>
  </si>
  <si>
    <t>trans-3-Chloroallyl aldehyde</t>
  </si>
  <si>
    <t>C06697</t>
  </si>
  <si>
    <t>Arsenite</t>
  </si>
  <si>
    <t>C06714</t>
  </si>
  <si>
    <t>3-Hydroxypimeloyl-CoA</t>
  </si>
  <si>
    <t>C06715</t>
  </si>
  <si>
    <t>3-Oxopimeloyl-CoA</t>
  </si>
  <si>
    <t>C06899</t>
  </si>
  <si>
    <t>Chloral hydrate</t>
  </si>
  <si>
    <t>C07086</t>
  </si>
  <si>
    <t>Phenylacetic acid</t>
  </si>
  <si>
    <t>2-Hydroxy-5-methyl-cis,cis-muconate</t>
  </si>
  <si>
    <t>2-Oxo-5-methyl-cis-muconate</t>
  </si>
  <si>
    <t>C07490</t>
  </si>
  <si>
    <t>Trichloroethanol</t>
  </si>
  <si>
    <t>C07645</t>
  </si>
  <si>
    <t>Aldophosphamide</t>
  </si>
  <si>
    <t>C07648</t>
  </si>
  <si>
    <t>Thioguanine</t>
  </si>
  <si>
    <t>C07649</t>
  </si>
  <si>
    <t>5-FU</t>
  </si>
  <si>
    <t>beta-D-Ribopyranose</t>
  </si>
  <si>
    <t>C08492</t>
  </si>
  <si>
    <t>3-Hexenol</t>
  </si>
  <si>
    <t>C09815</t>
  </si>
  <si>
    <t>Benzamide</t>
  </si>
  <si>
    <t>C11038</t>
  </si>
  <si>
    <t>2'-Deoxy-5-hydroxymethylcytidine-5'-diphosphate</t>
  </si>
  <si>
    <t>2'-Deoxy-5-hydroxymethylcytidine-5'-triphosphate</t>
  </si>
  <si>
    <t>C11215</t>
  </si>
  <si>
    <t xml:space="preserve">Arsenate ion </t>
  </si>
  <si>
    <t>C11435</t>
  </si>
  <si>
    <t>4-(Cytidine 5'-diphospho)-2-C-methyl-D-erythritol</t>
  </si>
  <si>
    <t>C11436</t>
  </si>
  <si>
    <t>2-Phospho-4-(cytidine 5'-diphospho)-2-C-methyl-D-erythritol</t>
  </si>
  <si>
    <t>C11437</t>
  </si>
  <si>
    <t>1-Deoxy-D-xylulose 5-phosphate</t>
  </si>
  <si>
    <t>C11439</t>
  </si>
  <si>
    <t>Formyl-L-methionyl peptide</t>
  </si>
  <si>
    <t>C11440</t>
  </si>
  <si>
    <t>Methionyl peptide</t>
  </si>
  <si>
    <t>C11475</t>
  </si>
  <si>
    <t>DNA containing guanine</t>
  </si>
  <si>
    <t>C11736</t>
  </si>
  <si>
    <t>5-Fluorodeoxyuridine</t>
  </si>
  <si>
    <t>C11838</t>
  </si>
  <si>
    <t>(S)-4,5-Dihydroxypentane-2,3-dione</t>
  </si>
  <si>
    <t>d TDP 4-oxo-6-deoxy-D-glucose</t>
  </si>
  <si>
    <t>C12214</t>
  </si>
  <si>
    <t>Aminofructose 6-phosphate</t>
  </si>
  <si>
    <t>C12215</t>
  </si>
  <si>
    <t>Iminoerythrose 4-phosphate</t>
  </si>
  <si>
    <t>C13378</t>
  </si>
  <si>
    <t>alpha,beta-Dihydroxyethyl-TPP</t>
  </si>
  <si>
    <t>C14089</t>
  </si>
  <si>
    <t>1-Hydroxymethylnaphthalene</t>
  </si>
  <si>
    <t>C14090</t>
  </si>
  <si>
    <t>1-Napthaldehyde</t>
  </si>
  <si>
    <t>C14099</t>
  </si>
  <si>
    <t>2-Napthaldehyde</t>
  </si>
  <si>
    <t>C14145</t>
  </si>
  <si>
    <t>(3S)-3-Hydroxyadipyl-CoA</t>
  </si>
  <si>
    <t>®-3-Hydroxy-3-methyl-2-oxopentanoate</t>
  </si>
  <si>
    <t>C15498</t>
  </si>
  <si>
    <t>ROOH</t>
  </si>
  <si>
    <t>C15527</t>
  </si>
  <si>
    <t>Precorrin 1</t>
  </si>
  <si>
    <t>C15547</t>
  </si>
  <si>
    <t>1,4-Dihydroxy-2-naphthoyl-CoA</t>
  </si>
  <si>
    <t>C15556</t>
  </si>
  <si>
    <t>L-3,4-Dihydroxybutan-2-one 4-phosphate</t>
  </si>
  <si>
    <t>C15603</t>
  </si>
  <si>
    <t>Hydroquinone</t>
  </si>
  <si>
    <t>C15647</t>
  </si>
  <si>
    <t>2-Acyl-1-(1-alkenyl)-sn-glycero-3-phosphate</t>
  </si>
  <si>
    <t>C15653</t>
  </si>
  <si>
    <t>Peptide-L-methionine (R)-S-oxide</t>
  </si>
  <si>
    <t>5-Carboxyamino-1-(5-phospho-D-ribosyl)imidazole</t>
  </si>
  <si>
    <t>C15811</t>
  </si>
  <si>
    <t>[Enzyme]-cysteine</t>
  </si>
  <si>
    <t>C15812</t>
  </si>
  <si>
    <t>[Enzyme]-S-sulfanylcysteine</t>
  </si>
  <si>
    <t>C15813</t>
  </si>
  <si>
    <t>Adenylyl-[sulfur-carrier protein]</t>
  </si>
  <si>
    <t>C15814</t>
  </si>
  <si>
    <t>Thiocarboxy-[sulfur-carrier protein]</t>
  </si>
  <si>
    <t>C15972</t>
  </si>
  <si>
    <t>Enzyme N6-(lipoyl)lysine</t>
  </si>
  <si>
    <t>C15973</t>
  </si>
  <si>
    <t>Enzyme N6-(dihydrolipoyl)lysine</t>
  </si>
  <si>
    <t>C15999</t>
  </si>
  <si>
    <t>L-Methionine (S)-S-oxide</t>
  </si>
  <si>
    <t>C16219</t>
  </si>
  <si>
    <t>3-Oxostearoyl-[acp]</t>
  </si>
  <si>
    <t>C16221</t>
  </si>
  <si>
    <t>(2E)-Octadecenoyl-[acp]</t>
  </si>
  <si>
    <t>C16237</t>
  </si>
  <si>
    <t>Protein N6-(lipoyl)lysine</t>
  </si>
  <si>
    <t>C16238</t>
  </si>
  <si>
    <t>Lipoyl-AMP</t>
  </si>
  <si>
    <t>C16240</t>
  </si>
  <si>
    <t>[Lipoyl-carrier protein]-L-lysine</t>
  </si>
  <si>
    <t>C16241</t>
  </si>
  <si>
    <t>®-Lipoate</t>
  </si>
  <si>
    <t>C16310</t>
  </si>
  <si>
    <t>3-Hexenal</t>
  </si>
  <si>
    <t>C16329</t>
  </si>
  <si>
    <t>3-Hydroxy-OPC8-CoA</t>
  </si>
  <si>
    <t>C16330</t>
  </si>
  <si>
    <t>3-Oxo-OPC8-CoA</t>
  </si>
  <si>
    <t>C16333</t>
  </si>
  <si>
    <t>3-Hydroxy-OPC6-CoA</t>
  </si>
  <si>
    <t>C16334</t>
  </si>
  <si>
    <t>3-Oxo-OPC6-CoA</t>
  </si>
  <si>
    <t>C16337</t>
  </si>
  <si>
    <t>3-Hydroxy-OPC4-CoA</t>
  </si>
  <si>
    <t>C16338</t>
  </si>
  <si>
    <t>3-Oxo-OPC4-CoA</t>
  </si>
  <si>
    <t>C16348</t>
  </si>
  <si>
    <t>cis-3-Chloroallyl aldehyde</t>
  </si>
  <si>
    <t>C16469</t>
  </si>
  <si>
    <t>3-Hydroxy-5-methylhe-4-enoyl-CoA</t>
  </si>
  <si>
    <t>C16471</t>
  </si>
  <si>
    <t>5-Methyl-3-oxo-4-hexaoyl-CoA</t>
  </si>
  <si>
    <t>C16551</t>
  </si>
  <si>
    <t>Alcophosphamide</t>
  </si>
  <si>
    <t>C16586</t>
  </si>
  <si>
    <t>2-Phenyl-1,3-propanediolmonocarbamate</t>
  </si>
  <si>
    <t>C16587</t>
  </si>
  <si>
    <t>3-Carbamoyl-2-phenylpropioaldehyde</t>
  </si>
  <si>
    <t>C16595</t>
  </si>
  <si>
    <t>4-Hydroxy-5-phenyltetrahydro-1,3-oxazin-2-one</t>
  </si>
  <si>
    <t>C16596</t>
  </si>
  <si>
    <t>5-Phenyl-1,3-oxazinane-2,4-dione</t>
  </si>
  <si>
    <t>C16614</t>
  </si>
  <si>
    <t>6-Methylmercaptopurine</t>
  </si>
  <si>
    <t>C16615</t>
  </si>
  <si>
    <t>6-Methylmercaptopurine 5'monophosphate ribonucleotide</t>
  </si>
  <si>
    <t>C16617</t>
  </si>
  <si>
    <t>6-Mercaptopurine ribonucleotide triphosphate</t>
  </si>
  <si>
    <t>C16618</t>
  </si>
  <si>
    <t>6-Thioxanthine 5'-monophosphate</t>
  </si>
  <si>
    <t>C16619</t>
  </si>
  <si>
    <t>6-Thioguanosine monophosphate</t>
  </si>
  <si>
    <t>C16633</t>
  </si>
  <si>
    <t>5-Fluorouridine</t>
  </si>
  <si>
    <t>C16634</t>
  </si>
  <si>
    <t>5-Fluorouridine monophosphate</t>
  </si>
  <si>
    <t>beta-D-Ribofuranose</t>
  </si>
  <si>
    <t>C16663</t>
  </si>
  <si>
    <t>Tryparedoxin</t>
  </si>
  <si>
    <t>C16664</t>
  </si>
  <si>
    <t>Tryparedoxin disulfide</t>
  </si>
  <si>
    <t>C16688</t>
  </si>
  <si>
    <t>Sucrose 6-phosphate</t>
  </si>
  <si>
    <t>C16832</t>
  </si>
  <si>
    <t>[Protein]-N6-[®-dihydrlipoyl]-L-lysine</t>
  </si>
  <si>
    <t>2-Aminobut-2-enoate</t>
  </si>
  <si>
    <t>C17322</t>
  </si>
  <si>
    <t>tRNA containing 2-thionucleotide</t>
  </si>
  <si>
    <t>C17324</t>
  </si>
  <si>
    <t>t RNA adenine</t>
  </si>
  <si>
    <t>C17556</t>
  </si>
  <si>
    <t>di-trans,poly-cis-Undecaprenyl phosphate</t>
  </si>
  <si>
    <t>UDP-L-arabinofuranose</t>
  </si>
  <si>
    <t>D-Allulose 6-phosphate</t>
  </si>
  <si>
    <t>C18237</t>
  </si>
  <si>
    <t>Molybdoenzyme molybdenum cofactor</t>
  </si>
  <si>
    <t>C18239</t>
  </si>
  <si>
    <t>Precursor Z</t>
  </si>
  <si>
    <t>C19609</t>
  </si>
  <si>
    <t>Nickel(2+)</t>
  </si>
  <si>
    <t>C19673</t>
  </si>
  <si>
    <t>Malonyl-[acp] methyl ester</t>
  </si>
  <si>
    <t>C19722</t>
  </si>
  <si>
    <t>[tRNA(Ile2)]-cytidine34</t>
  </si>
  <si>
    <t>C19723</t>
  </si>
  <si>
    <t>[tRNA(Ile2)]-lysidine34</t>
  </si>
  <si>
    <t>C19847</t>
  </si>
  <si>
    <t>Demethylmenaquinol</t>
  </si>
  <si>
    <t>C19858</t>
  </si>
  <si>
    <t>2-Methoxy-6-all-trans-polyprenyl-1,4-benzoquinol</t>
  </si>
  <si>
    <t>C19859</t>
  </si>
  <si>
    <t>5-Methox-2-methyl-3-(all-trans-polyprenyl)benzene-1,4-diol</t>
  </si>
  <si>
    <t>C19871</t>
  </si>
  <si>
    <t>Guanylyl molybdenum cofactor</t>
  </si>
  <si>
    <t>C20246</t>
  </si>
  <si>
    <t>2-[(2R,5Z)-2-Carboxy-4-methylthiazol-5(2H)-ylidene]ethyl phosphate</t>
  </si>
  <si>
    <t>C20247</t>
  </si>
  <si>
    <t>2-(2-Carboxy-4-methylthiazol-5-yl)ethyl phosphate</t>
  </si>
  <si>
    <t>C20258</t>
  </si>
  <si>
    <t>(2S,4S)-4-Hydroxy-2,3,4,5-tetrahydrodipicolinate</t>
  </si>
  <si>
    <t>C20267</t>
  </si>
  <si>
    <t>4-Amino-5-aminomethyl-2-methylpyimidine</t>
  </si>
  <si>
    <t>C20372</t>
  </si>
  <si>
    <t>3-Ketoglutaryl-[acp] methyl ester</t>
  </si>
  <si>
    <t>3-Hydroxyglutaryl-[acp] methyl ester</t>
  </si>
  <si>
    <t>C20374</t>
  </si>
  <si>
    <t>Enoylglutaryl-[acp] methyl ester</t>
  </si>
  <si>
    <t>C20375</t>
  </si>
  <si>
    <t>Glutaryl-[acp] methyl ester</t>
  </si>
  <si>
    <t>C20376</t>
  </si>
  <si>
    <t>3-Ketopimeloyl-[acp] methyl ester</t>
  </si>
  <si>
    <t>3-Hydroxypimeloyl-[acp] methyl ester</t>
  </si>
  <si>
    <t>C20378</t>
  </si>
  <si>
    <t>Enoylpimeloyl-[acp] methyl ester</t>
  </si>
  <si>
    <t>C20451</t>
  </si>
  <si>
    <t>tRNA hypoxanthine</t>
  </si>
  <si>
    <t>t RNA hypoxanthine-1,4,5,6-tetrahydronicotinamide-adenine diucleotide</t>
  </si>
  <si>
    <t>(6R)-6beta-Hydroxy-1,4,5,6-tetrahydronicotinamide-adenine dinucleotide phosphate</t>
  </si>
  <si>
    <t>C20565</t>
  </si>
  <si>
    <t>Cyclic di-3',5'-adenylate</t>
  </si>
  <si>
    <t>C20641</t>
  </si>
  <si>
    <t>L-Threonylcarbamoyladenylate</t>
  </si>
  <si>
    <t>C20648</t>
  </si>
  <si>
    <t>Adenine in rRNA</t>
  </si>
  <si>
    <t>C20658</t>
  </si>
  <si>
    <t>O-Acetyl-ADP-ribose</t>
  </si>
  <si>
    <t>C20743</t>
  </si>
  <si>
    <t>Protein N6-acetyl-L-lysine</t>
  </si>
  <si>
    <t>C20751</t>
  </si>
  <si>
    <t>N6-L-Threonylcarbamoyladenine in tRNA</t>
  </si>
  <si>
    <t>C20796</t>
  </si>
  <si>
    <t>N6-Dimethyladenine in rRNA</t>
  </si>
  <si>
    <t>C20858</t>
  </si>
  <si>
    <t>Protein N5-methyl-L-glutamine</t>
  </si>
  <si>
    <t>C20864</t>
  </si>
  <si>
    <t>5'-Triphospho-[mRNA]</t>
  </si>
  <si>
    <t>2-Iminopropanoate</t>
  </si>
  <si>
    <t>2-Iminobutanoate</t>
  </si>
  <si>
    <t>C20969</t>
  </si>
  <si>
    <t>Carboxyphosphate</t>
  </si>
  <si>
    <t>5-Hydroxyethylcytosine in DNA</t>
  </si>
  <si>
    <t>C21310</t>
  </si>
  <si>
    <t>(8S)-3',8-Cyclo-7,8-dihydroguanosine 5'-triphosphate</t>
  </si>
  <si>
    <t>C21440</t>
  </si>
  <si>
    <t>[Protein]-S-sulfanyl-L-cysteine</t>
  </si>
  <si>
    <t>C21748</t>
  </si>
  <si>
    <t>5-Fluorouridine diphosphate</t>
  </si>
  <si>
    <t>C21749</t>
  </si>
  <si>
    <t>5-Fluorouridine triphosphate</t>
  </si>
  <si>
    <t>C21750</t>
  </si>
  <si>
    <t>5-Fluorodeoxyuridine diphosphate</t>
  </si>
  <si>
    <t>C21751</t>
  </si>
  <si>
    <t>5-Fluorodeoxyuridine triphosphate</t>
  </si>
  <si>
    <t>C21767</t>
  </si>
  <si>
    <t>Pyridinium-3,5-bisthiocarboxylate mononucleotide</t>
  </si>
  <si>
    <t>Ni(II)-pyridinium-3,5-bisthiocarboxylatemononucleotide</t>
  </si>
  <si>
    <t>C21811</t>
  </si>
  <si>
    <t>Wall teichoic acid</t>
  </si>
  <si>
    <t>C21812</t>
  </si>
  <si>
    <t>C22131</t>
  </si>
  <si>
    <t>3''-O'Acetyl-ADP-D-ribose</t>
  </si>
  <si>
    <t>C22160</t>
  </si>
  <si>
    <t>[Lipoyl-carrier protein E2]-N6-octanoyl-L-lysine</t>
  </si>
  <si>
    <t>C22288</t>
  </si>
  <si>
    <t>5-Deoxy-D-ribose</t>
  </si>
  <si>
    <t>N6-Succino-2-amino-2'-deoxyadenylate</t>
  </si>
  <si>
    <t>C22441</t>
  </si>
  <si>
    <t>dZMP</t>
  </si>
  <si>
    <t>C22442</t>
  </si>
  <si>
    <t>dZDP</t>
  </si>
  <si>
    <t>C22443</t>
  </si>
  <si>
    <t>dZTP</t>
  </si>
  <si>
    <t>G00092</t>
  </si>
  <si>
    <t>G00093</t>
  </si>
  <si>
    <t>Globotriaosylceramide</t>
  </si>
  <si>
    <t>G00249</t>
  </si>
  <si>
    <t>Raffinose</t>
  </si>
  <si>
    <t>G00278</t>
  </si>
  <si>
    <t>G00370</t>
  </si>
  <si>
    <t>G00497</t>
  </si>
  <si>
    <t>Galabiosylceramide</t>
  </si>
  <si>
    <t>G00501</t>
  </si>
  <si>
    <t>Manninotriose</t>
  </si>
  <si>
    <t>G01275</t>
  </si>
  <si>
    <t>G09795</t>
  </si>
  <si>
    <t>Trehalose 6-phosphate</t>
  </si>
  <si>
    <t>G10488</t>
  </si>
  <si>
    <t>Galactinol</t>
  </si>
  <si>
    <t>G10508</t>
  </si>
  <si>
    <t>Sucrose 6'-phosphate</t>
  </si>
  <si>
    <t>G10529</t>
  </si>
  <si>
    <t>G10550</t>
  </si>
  <si>
    <t>(GlcNAc)1 (MurNAc)1 (D-Ala-D-Ala-Lys-D-Glu-Ala)1 (PP-Und)1</t>
  </si>
  <si>
    <t>G10551</t>
  </si>
  <si>
    <t>(MurNAc)1 (D-Ala-D-Ala-Lys-D-Glu-Ala)1 (PP-Und)1</t>
  </si>
  <si>
    <t>G10552</t>
  </si>
  <si>
    <t>(MurNAc)1 (D-Ala-D-Ala-Lys-gamma-D-Glu-Ala)1 (PP-Und)1</t>
  </si>
  <si>
    <t>G10553</t>
  </si>
  <si>
    <t>(GlcNAc)1 (MurNAc)1 (D-Ala-D-Ala-Lys-gamma-D-Glu-Ala)1 (PP-Und)1</t>
  </si>
  <si>
    <t>G10555</t>
  </si>
  <si>
    <t>(GlcNAc)1 (MurNAc)1 (D-Ala-D-Ala-A2pm-gamma-D-Glu-Ala)1 (PP-Und)1</t>
  </si>
  <si>
    <t>G10556</t>
  </si>
  <si>
    <t>(MurNAc)1 (D-Ala-D-Ala-A2pm-gamma-D-Glu-Ala)1 (PP-Und)1</t>
  </si>
  <si>
    <t>G10610</t>
  </si>
  <si>
    <t>UDP-N-acetyl-D-glucosamine</t>
  </si>
  <si>
    <t>G10619</t>
  </si>
  <si>
    <t>G11121</t>
  </si>
  <si>
    <t>Enzyme mRNA Production</t>
  </si>
  <si>
    <t>Enzyme Peptide Production</t>
  </si>
  <si>
    <t>Enzyme mRNA Objects</t>
  </si>
  <si>
    <t>Enzyme Peptide Objects</t>
  </si>
  <si>
    <t>Enzyme mRNA initial concentration</t>
  </si>
  <si>
    <t>Enzyme peptide initial concentration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</si>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</sst>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ourier New"/>
      <family val="3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3399"/>
      <name val="Consolas"/>
      <family val="3"/>
    </font>
    <font>
      <sz val="8"/>
      <name val="Calibri"/>
      <family val="2"/>
      <scheme val="minor"/>
    </font>
    <font>
      <sz val="7"/>
      <color rgb="FF003399"/>
      <name val="Consolas"/>
      <family val="3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onsolas"/>
      <family val="3"/>
    </font>
    <font>
      <sz val="11"/>
      <color rgb="FF000000"/>
      <name val="Calibri"/>
      <family val="2"/>
    </font>
    <font>
      <b/>
      <sz val="11"/>
      <name val="Consolas"/>
      <family val="3"/>
    </font>
    <font>
      <b/>
      <sz val="11"/>
      <name val="Calibri"/>
      <family val="2"/>
      <scheme val="minor"/>
    </font>
    <font>
      <sz val="11"/>
      <color rgb="FF00339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F1F1F1"/>
      </bottom>
      <diagonal/>
    </border>
    <border>
      <left/>
      <right/>
      <top style="medium">
        <color rgb="FFF1F1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3">
    <xf numFmtId="0" fontId="0" fillId="0" borderId="0" xfId="0"/>
    <xf numFmtId="0" fontId="20" fillId="0" borderId="10" xfId="0" applyFont="1" applyBorder="1" applyAlignment="1">
      <alignment horizontal="left" vertical="center" wrapText="1" indent="1"/>
    </xf>
    <xf numFmtId="0" fontId="21" fillId="0" borderId="0" xfId="0" applyFont="1" applyAlignment="1">
      <alignment horizontal="left" vertical="center"/>
    </xf>
    <xf numFmtId="0" fontId="19" fillId="0" borderId="0" xfId="42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10" xfId="0" applyFont="1" applyBorder="1" applyAlignment="1">
      <alignment horizontal="left" vertical="center" wrapText="1" indent="1"/>
    </xf>
    <xf numFmtId="3" fontId="22" fillId="0" borderId="10" xfId="0" applyNumberFormat="1" applyFont="1" applyBorder="1" applyAlignment="1">
      <alignment horizontal="right" wrapText="1" inden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/>
    <xf numFmtId="0" fontId="23" fillId="0" borderId="0" xfId="42" applyFont="1" applyAlignment="1">
      <alignment horizontal="left" vertical="top"/>
    </xf>
    <xf numFmtId="3" fontId="22" fillId="0" borderId="10" xfId="0" applyNumberFormat="1" applyFont="1" applyBorder="1" applyAlignment="1">
      <alignment horizontal="left" vertical="center" wrapText="1" indent="1"/>
    </xf>
    <xf numFmtId="0" fontId="22" fillId="0" borderId="0" xfId="0" applyFont="1" applyAlignment="1">
      <alignment wrapText="1"/>
    </xf>
    <xf numFmtId="0" fontId="22" fillId="0" borderId="11" xfId="0" applyFont="1" applyBorder="1" applyAlignment="1">
      <alignment horizontal="left" vertical="center" wrapText="1" indent="1"/>
    </xf>
    <xf numFmtId="0" fontId="23" fillId="0" borderId="11" xfId="42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4" fillId="0" borderId="0" xfId="0" applyFont="1"/>
    <xf numFmtId="0" fontId="19" fillId="0" borderId="0" xfId="42"/>
    <xf numFmtId="0" fontId="26" fillId="0" borderId="0" xfId="0" applyFont="1"/>
    <xf numFmtId="0" fontId="18" fillId="0" borderId="0" xfId="42" applyFont="1"/>
    <xf numFmtId="0" fontId="18" fillId="0" borderId="0" xfId="0" applyFont="1"/>
    <xf numFmtId="0" fontId="27" fillId="0" borderId="0" xfId="0" applyFont="1" applyAlignment="1">
      <alignment horizontal="left" vertical="center"/>
    </xf>
    <xf numFmtId="0" fontId="28" fillId="0" borderId="0" xfId="42" applyFont="1" applyAlignment="1">
      <alignment horizontal="left" vertical="center"/>
    </xf>
    <xf numFmtId="0" fontId="29" fillId="0" borderId="0" xfId="0" applyFont="1"/>
    <xf numFmtId="0" fontId="29" fillId="0" borderId="0" xfId="0" applyFont="1" applyAlignment="1">
      <alignment wrapText="1"/>
    </xf>
    <xf numFmtId="0" fontId="29" fillId="33" borderId="0" xfId="0" applyFont="1" applyFill="1" applyAlignment="1">
      <alignment vertical="center" wrapText="1"/>
    </xf>
    <xf numFmtId="0" fontId="29" fillId="0" borderId="0" xfId="42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36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19" fillId="0" borderId="0" xfId="42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8" fillId="0" borderId="0" xfId="42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40" borderId="0" xfId="0" applyFill="1" applyAlignment="1">
      <alignment wrapText="1"/>
    </xf>
    <xf numFmtId="0" fontId="0" fillId="41" borderId="0" xfId="0" applyFill="1" applyAlignment="1">
      <alignment wrapText="1"/>
    </xf>
    <xf numFmtId="0" fontId="18" fillId="0" borderId="0" xfId="42" applyFont="1" applyAlignment="1">
      <alignment vertical="center" wrapText="1"/>
    </xf>
    <xf numFmtId="0" fontId="18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0" applyFont="1" applyFill="1" applyAlignment="1">
      <alignment vertical="center" wrapText="1"/>
    </xf>
    <xf numFmtId="0" fontId="33" fillId="0" borderId="0" xfId="0" applyFont="1" applyAlignment="1">
      <alignment wrapText="1"/>
    </xf>
    <xf numFmtId="0" fontId="16" fillId="0" borderId="12" xfId="0" applyFont="1" applyBorder="1" applyAlignment="1">
      <alignment wrapText="1"/>
    </xf>
    <xf numFmtId="0" fontId="16" fillId="36" borderId="12" xfId="0" applyFont="1" applyFill="1" applyBorder="1" applyAlignment="1">
      <alignment wrapText="1"/>
    </xf>
    <xf numFmtId="0" fontId="16" fillId="34" borderId="12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36" borderId="12" xfId="0" applyFill="1" applyBorder="1" applyAlignment="1">
      <alignment wrapText="1"/>
    </xf>
    <xf numFmtId="0" fontId="0" fillId="34" borderId="12" xfId="0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0" fillId="0" borderId="12" xfId="0" quotePrefix="1" applyBorder="1" applyAlignment="1">
      <alignment wrapText="1"/>
    </xf>
    <xf numFmtId="0" fontId="30" fillId="0" borderId="12" xfId="0" applyFont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16" fillId="37" borderId="12" xfId="0" applyFont="1" applyFill="1" applyBorder="1" applyAlignment="1">
      <alignment wrapText="1"/>
    </xf>
    <xf numFmtId="0" fontId="16" fillId="38" borderId="12" xfId="0" applyFont="1" applyFill="1" applyBorder="1" applyAlignment="1">
      <alignment wrapText="1"/>
    </xf>
    <xf numFmtId="0" fontId="16" fillId="39" borderId="12" xfId="0" applyFont="1" applyFill="1" applyBorder="1" applyAlignment="1">
      <alignment wrapText="1"/>
    </xf>
    <xf numFmtId="0" fontId="31" fillId="40" borderId="12" xfId="0" applyFont="1" applyFill="1" applyBorder="1" applyAlignment="1">
      <alignment wrapText="1"/>
    </xf>
    <xf numFmtId="0" fontId="31" fillId="41" borderId="12" xfId="0" applyFont="1" applyFill="1" applyBorder="1" applyAlignment="1">
      <alignment wrapText="1"/>
    </xf>
    <xf numFmtId="0" fontId="0" fillId="35" borderId="12" xfId="0" applyFill="1" applyBorder="1" applyAlignment="1">
      <alignment wrapText="1"/>
    </xf>
    <xf numFmtId="0" fontId="0" fillId="37" borderId="12" xfId="0" applyFill="1" applyBorder="1" applyAlignment="1">
      <alignment wrapText="1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40" borderId="12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29" fillId="0" borderId="12" xfId="0" applyFont="1" applyBorder="1" applyAlignment="1">
      <alignment wrapText="1"/>
    </xf>
    <xf numFmtId="0" fontId="19" fillId="0" borderId="12" xfId="42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32" fillId="0" borderId="12" xfId="0" applyFont="1" applyBorder="1" applyAlignment="1">
      <alignment wrapText="1"/>
    </xf>
    <xf numFmtId="0" fontId="16" fillId="40" borderId="12" xfId="0" applyFont="1" applyFill="1" applyBorder="1" applyAlignment="1">
      <alignment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wrapText="1"/>
    </xf>
    <xf numFmtId="0" fontId="0" fillId="33" borderId="12" xfId="0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0" borderId="12" xfId="42" applyFont="1" applyBorder="1" applyAlignment="1">
      <alignment vertical="center" wrapText="1"/>
    </xf>
    <xf numFmtId="0" fontId="18" fillId="0" borderId="12" xfId="42" applyFont="1" applyBorder="1" applyAlignment="1">
      <alignment wrapText="1"/>
    </xf>
    <xf numFmtId="0" fontId="27" fillId="0" borderId="12" xfId="0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999</xdr:row>
      <xdr:rowOff>0</xdr:rowOff>
    </xdr:from>
    <xdr:to>
      <xdr:col>6</xdr:col>
      <xdr:colOff>1892878</xdr:colOff>
      <xdr:row>1006</xdr:row>
      <xdr:rowOff>117186</xdr:rowOff>
    </xdr:to>
    <xdr:pic>
      <xdr:nvPicPr>
        <xdr:cNvPr id="2" name="Picture 1" descr="https://www.genome.jp/Fig/reaction/R10117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188112400"/>
          <a:ext cx="47180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1048</xdr:row>
      <xdr:rowOff>0</xdr:rowOff>
    </xdr:from>
    <xdr:to>
      <xdr:col>7</xdr:col>
      <xdr:colOff>2216149</xdr:colOff>
      <xdr:row>1061</xdr:row>
      <xdr:rowOff>75045</xdr:rowOff>
    </xdr:to>
    <xdr:pic>
      <xdr:nvPicPr>
        <xdr:cNvPr id="3" name="Picture 2" descr="https://www.genome.jp/Fig/reaction/R02707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197269100"/>
          <a:ext cx="79819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1145</xdr:row>
      <xdr:rowOff>0</xdr:rowOff>
    </xdr:from>
    <xdr:to>
      <xdr:col>8</xdr:col>
      <xdr:colOff>4114800</xdr:colOff>
      <xdr:row>1172</xdr:row>
      <xdr:rowOff>40410</xdr:rowOff>
    </xdr:to>
    <xdr:pic>
      <xdr:nvPicPr>
        <xdr:cNvPr id="4" name="Picture 3" descr="https://www.genome.jp/Fig/reaction/R03654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15277700"/>
          <a:ext cx="12871450" cy="485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1150</xdr:row>
      <xdr:rowOff>0</xdr:rowOff>
    </xdr:from>
    <xdr:to>
      <xdr:col>8</xdr:col>
      <xdr:colOff>6254750</xdr:colOff>
      <xdr:row>1179</xdr:row>
      <xdr:rowOff>90054</xdr:rowOff>
    </xdr:to>
    <xdr:pic>
      <xdr:nvPicPr>
        <xdr:cNvPr id="5" name="Picture 4" descr="https://www.genome.jp/Fig/reaction/R05578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16217500"/>
          <a:ext cx="15011400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1150</xdr:row>
      <xdr:rowOff>0</xdr:rowOff>
    </xdr:from>
    <xdr:to>
      <xdr:col>8</xdr:col>
      <xdr:colOff>9079922</xdr:colOff>
      <xdr:row>1179</xdr:row>
      <xdr:rowOff>83704</xdr:rowOff>
    </xdr:to>
    <xdr:pic>
      <xdr:nvPicPr>
        <xdr:cNvPr id="6" name="Picture 5" descr="https://www.genome.jp/Fig/reaction/R05578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5650" y="216217500"/>
          <a:ext cx="15011400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1151</xdr:row>
      <xdr:rowOff>0</xdr:rowOff>
    </xdr:from>
    <xdr:to>
      <xdr:col>8</xdr:col>
      <xdr:colOff>2565401</xdr:colOff>
      <xdr:row>1172</xdr:row>
      <xdr:rowOff>127001</xdr:rowOff>
    </xdr:to>
    <xdr:pic>
      <xdr:nvPicPr>
        <xdr:cNvPr id="7" name="Picture 6" descr="https://www.genome.jp/Fig/reaction/R03664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216401650"/>
          <a:ext cx="12585700" cy="387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1162</xdr:row>
      <xdr:rowOff>0</xdr:rowOff>
    </xdr:from>
    <xdr:to>
      <xdr:col>8</xdr:col>
      <xdr:colOff>2686050</xdr:colOff>
      <xdr:row>1182</xdr:row>
      <xdr:rowOff>64078</xdr:rowOff>
    </xdr:to>
    <xdr:pic>
      <xdr:nvPicPr>
        <xdr:cNvPr id="8" name="Picture 7" descr="https://www.genome.jp/Fig/reaction/R03648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18465400"/>
          <a:ext cx="11442700" cy="363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1237</xdr:row>
      <xdr:rowOff>0</xdr:rowOff>
    </xdr:from>
    <xdr:to>
      <xdr:col>8</xdr:col>
      <xdr:colOff>1730376</xdr:colOff>
      <xdr:row>1252</xdr:row>
      <xdr:rowOff>105642</xdr:rowOff>
    </xdr:to>
    <xdr:pic>
      <xdr:nvPicPr>
        <xdr:cNvPr id="9" name="Picture 8" descr="https://www.genome.jp/Fig/reaction/R04562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32524300"/>
          <a:ext cx="13881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1239</xdr:row>
      <xdr:rowOff>0</xdr:rowOff>
    </xdr:from>
    <xdr:to>
      <xdr:col>8</xdr:col>
      <xdr:colOff>5124450</xdr:colOff>
      <xdr:row>1254</xdr:row>
      <xdr:rowOff>105642</xdr:rowOff>
    </xdr:to>
    <xdr:pic>
      <xdr:nvPicPr>
        <xdr:cNvPr id="10" name="Picture 9" descr="https://www.genome.jp/Fig/reaction/R04562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2898950"/>
          <a:ext cx="13881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1238</xdr:row>
      <xdr:rowOff>0</xdr:rowOff>
    </xdr:from>
    <xdr:to>
      <xdr:col>8</xdr:col>
      <xdr:colOff>5124450</xdr:colOff>
      <xdr:row>1253</xdr:row>
      <xdr:rowOff>111413</xdr:rowOff>
    </xdr:to>
    <xdr:pic>
      <xdr:nvPicPr>
        <xdr:cNvPr id="11" name="Picture 10" descr="https://www.genome.jp/Fig/reaction/R04562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2714800"/>
          <a:ext cx="13881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1255</xdr:row>
      <xdr:rowOff>0</xdr:rowOff>
    </xdr:from>
    <xdr:to>
      <xdr:col>8</xdr:col>
      <xdr:colOff>10749972</xdr:colOff>
      <xdr:row>1264</xdr:row>
      <xdr:rowOff>70428</xdr:rowOff>
    </xdr:to>
    <xdr:pic>
      <xdr:nvPicPr>
        <xdr:cNvPr id="12" name="Picture 11" descr="https://www.genome.jp/Fig/reaction/R00573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5650" y="235902500"/>
          <a:ext cx="1668145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1267</xdr:row>
      <xdr:rowOff>0</xdr:rowOff>
    </xdr:from>
    <xdr:to>
      <xdr:col>8</xdr:col>
      <xdr:colOff>4025900</xdr:colOff>
      <xdr:row>1277</xdr:row>
      <xdr:rowOff>51954</xdr:rowOff>
    </xdr:to>
    <xdr:pic>
      <xdr:nvPicPr>
        <xdr:cNvPr id="13" name="Picture 12" descr="https://www.genome.jp/Fig/reaction/R01954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8137700"/>
          <a:ext cx="127825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1265</xdr:row>
      <xdr:rowOff>0</xdr:rowOff>
    </xdr:from>
    <xdr:to>
      <xdr:col>8</xdr:col>
      <xdr:colOff>4025900</xdr:colOff>
      <xdr:row>1275</xdr:row>
      <xdr:rowOff>107374</xdr:rowOff>
    </xdr:to>
    <xdr:pic>
      <xdr:nvPicPr>
        <xdr:cNvPr id="14" name="Picture 13" descr="https://www.genome.jp/Fig/reaction/R01954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7769400"/>
          <a:ext cx="127825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1264</xdr:row>
      <xdr:rowOff>0</xdr:rowOff>
    </xdr:from>
    <xdr:to>
      <xdr:col>8</xdr:col>
      <xdr:colOff>6851072</xdr:colOff>
      <xdr:row>1275</xdr:row>
      <xdr:rowOff>69273</xdr:rowOff>
    </xdr:to>
    <xdr:pic>
      <xdr:nvPicPr>
        <xdr:cNvPr id="15" name="Picture 14" descr="https://www.genome.jp/Fig/reaction/R01954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5650" y="237591600"/>
          <a:ext cx="127825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1279</xdr:row>
      <xdr:rowOff>0</xdr:rowOff>
    </xdr:from>
    <xdr:to>
      <xdr:col>6</xdr:col>
      <xdr:colOff>1899228</xdr:colOff>
      <xdr:row>1289</xdr:row>
      <xdr:rowOff>178377</xdr:rowOff>
    </xdr:to>
    <xdr:pic>
      <xdr:nvPicPr>
        <xdr:cNvPr id="16" name="Picture 15" descr="https://www.genome.jp/Fig/reaction/R00256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40404650"/>
          <a:ext cx="472440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biosample/SAMN34045738/" TargetMode="External"/><Relationship Id="rId1" Type="http://schemas.openxmlformats.org/officeDocument/2006/relationships/hyperlink" Target="https://www.ncbi.nlm.nih.gov/datasets/genome/GCF_029961225.1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C00668" TargetMode="External"/><Relationship Id="rId21" Type="http://schemas.openxmlformats.org/officeDocument/2006/relationships/hyperlink" Target="https://www.genome.jp/entry/ec:1.1.1.27" TargetMode="External"/><Relationship Id="rId42" Type="http://schemas.openxmlformats.org/officeDocument/2006/relationships/hyperlink" Target="https://www.genome.jp/entry/ec:5.6.2.1" TargetMode="External"/><Relationship Id="rId63" Type="http://schemas.openxmlformats.org/officeDocument/2006/relationships/hyperlink" Target="https://www.genome.jp/entry/C20373" TargetMode="External"/><Relationship Id="rId84" Type="http://schemas.openxmlformats.org/officeDocument/2006/relationships/hyperlink" Target="https://www.genome.jp/entry/C21769" TargetMode="External"/><Relationship Id="rId138" Type="http://schemas.openxmlformats.org/officeDocument/2006/relationships/hyperlink" Target="https://www.genome.jp/entry/C01103" TargetMode="External"/><Relationship Id="rId159" Type="http://schemas.openxmlformats.org/officeDocument/2006/relationships/hyperlink" Target="https://www.genome.jp/entry/C18094" TargetMode="External"/><Relationship Id="rId170" Type="http://schemas.openxmlformats.org/officeDocument/2006/relationships/hyperlink" Target="https://www.genome.jp/entry/C07479" TargetMode="External"/><Relationship Id="rId191" Type="http://schemas.openxmlformats.org/officeDocument/2006/relationships/hyperlink" Target="https://www.genome.jp/entry/C03633" TargetMode="External"/><Relationship Id="rId205" Type="http://schemas.openxmlformats.org/officeDocument/2006/relationships/hyperlink" Target="https://www.genome.jp/entry/C20905" TargetMode="External"/><Relationship Id="rId226" Type="http://schemas.openxmlformats.org/officeDocument/2006/relationships/hyperlink" Target="https://www.genome.jp/entry/C14463" TargetMode="External"/><Relationship Id="rId247" Type="http://schemas.openxmlformats.org/officeDocument/2006/relationships/hyperlink" Target="https://www.genome.jp/entry/R00623/R00754/R02124/R02878/R04805/R04880/R05233/R05234/R06917/R06927/R08281/R08306/R08557/R08558/R10783/R00624/R08310/R02246/R07105" TargetMode="External"/><Relationship Id="rId107" Type="http://schemas.openxmlformats.org/officeDocument/2006/relationships/hyperlink" Target="https://www.genome.jp/entry/C02962" TargetMode="External"/><Relationship Id="rId11" Type="http://schemas.openxmlformats.org/officeDocument/2006/relationships/hyperlink" Target="https://www.ncbi.nlm.nih.gov/protein/1928191634" TargetMode="External"/><Relationship Id="rId32" Type="http://schemas.openxmlformats.org/officeDocument/2006/relationships/hyperlink" Target="https://www.genome.jp/entry/ec:2.2.1.7" TargetMode="External"/><Relationship Id="rId53" Type="http://schemas.openxmlformats.org/officeDocument/2006/relationships/hyperlink" Target="https://www.genome.jp/entry/C04620" TargetMode="External"/><Relationship Id="rId74" Type="http://schemas.openxmlformats.org/officeDocument/2006/relationships/hyperlink" Target="https://www.genome.jp/entry/C05167" TargetMode="External"/><Relationship Id="rId128" Type="http://schemas.openxmlformats.org/officeDocument/2006/relationships/hyperlink" Target="https://www.genome.jp/entry/C08353" TargetMode="External"/><Relationship Id="rId149" Type="http://schemas.openxmlformats.org/officeDocument/2006/relationships/hyperlink" Target="https://www.genome.jp/entry/C04411" TargetMode="External"/><Relationship Id="rId5" Type="http://schemas.openxmlformats.org/officeDocument/2006/relationships/hyperlink" Target="https://www.ncbi.nlm.nih.gov/protein/557843149" TargetMode="External"/><Relationship Id="rId95" Type="http://schemas.openxmlformats.org/officeDocument/2006/relationships/hyperlink" Target="https://www.genome.jp/entry/C20483" TargetMode="External"/><Relationship Id="rId160" Type="http://schemas.openxmlformats.org/officeDocument/2006/relationships/hyperlink" Target="https://www.genome.jp/entry/C03733" TargetMode="External"/><Relationship Id="rId181" Type="http://schemas.openxmlformats.org/officeDocument/2006/relationships/hyperlink" Target="https://www.genome.jp/entry/C05345" TargetMode="External"/><Relationship Id="rId216" Type="http://schemas.openxmlformats.org/officeDocument/2006/relationships/hyperlink" Target="https://www.genome.jp/entry/C00499" TargetMode="External"/><Relationship Id="rId237" Type="http://schemas.openxmlformats.org/officeDocument/2006/relationships/hyperlink" Target="https://www.genome.jp/entry/R01870/R08231" TargetMode="External"/><Relationship Id="rId22" Type="http://schemas.openxmlformats.org/officeDocument/2006/relationships/hyperlink" Target="https://www.genome.jp/entry/ec:1.1.1.28" TargetMode="External"/><Relationship Id="rId43" Type="http://schemas.openxmlformats.org/officeDocument/2006/relationships/hyperlink" Target="https://www.genome.jp/entry/ec:6.3.4.4" TargetMode="External"/><Relationship Id="rId64" Type="http://schemas.openxmlformats.org/officeDocument/2006/relationships/hyperlink" Target="https://www.genome.jp/entry/C20373" TargetMode="External"/><Relationship Id="rId118" Type="http://schemas.openxmlformats.org/officeDocument/2006/relationships/hyperlink" Target="https://www.genome.jp/entry/C02501" TargetMode="External"/><Relationship Id="rId139" Type="http://schemas.openxmlformats.org/officeDocument/2006/relationships/hyperlink" Target="https://www.genome.jp/entry/C04874" TargetMode="External"/><Relationship Id="rId85" Type="http://schemas.openxmlformats.org/officeDocument/2006/relationships/hyperlink" Target="https://www.genome.jp/entry/C00041" TargetMode="External"/><Relationship Id="rId150" Type="http://schemas.openxmlformats.org/officeDocument/2006/relationships/hyperlink" Target="https://www.genome.jp/entry/C00842" TargetMode="External"/><Relationship Id="rId171" Type="http://schemas.openxmlformats.org/officeDocument/2006/relationships/hyperlink" Target="https://www.genome.jp/entry/C03453" TargetMode="External"/><Relationship Id="rId192" Type="http://schemas.openxmlformats.org/officeDocument/2006/relationships/hyperlink" Target="https://www.genome.jp/entry/C03633" TargetMode="External"/><Relationship Id="rId206" Type="http://schemas.openxmlformats.org/officeDocument/2006/relationships/hyperlink" Target="https://www.genome.jp/entry/C20904" TargetMode="External"/><Relationship Id="rId227" Type="http://schemas.openxmlformats.org/officeDocument/2006/relationships/hyperlink" Target="https://www.genome.jp/entry/C00008" TargetMode="External"/><Relationship Id="rId248" Type="http://schemas.openxmlformats.org/officeDocument/2006/relationships/hyperlink" Target="https://www.genome.jp/entry/R00623/R00754/R02124/R02878/R04805/R04880/R05233/R05234/R06917/R06927/R08281/R08306/R08557/R08558/R10783/R00624/R08310/R02246/R07105" TargetMode="External"/><Relationship Id="rId12" Type="http://schemas.openxmlformats.org/officeDocument/2006/relationships/hyperlink" Target="https://www.ncbi.nlm.nih.gov/protein/755165205" TargetMode="External"/><Relationship Id="rId17" Type="http://schemas.openxmlformats.org/officeDocument/2006/relationships/hyperlink" Target="https://www.ncbi.nlm.nih.gov/protein/557844981" TargetMode="External"/><Relationship Id="rId33" Type="http://schemas.openxmlformats.org/officeDocument/2006/relationships/hyperlink" Target="https://www.genome.jp/entry/ec:2.3.1.15" TargetMode="External"/><Relationship Id="rId38" Type="http://schemas.openxmlformats.org/officeDocument/2006/relationships/hyperlink" Target="https://www.genome.jp/entry/ec:7.1.2.2" TargetMode="External"/><Relationship Id="rId59" Type="http://schemas.openxmlformats.org/officeDocument/2006/relationships/hyperlink" Target="https://www.genome.jp/entry/C05747" TargetMode="External"/><Relationship Id="rId103" Type="http://schemas.openxmlformats.org/officeDocument/2006/relationships/hyperlink" Target="https://www.genome.jp/entry/C00259" TargetMode="External"/><Relationship Id="rId108" Type="http://schemas.openxmlformats.org/officeDocument/2006/relationships/hyperlink" Target="https://www.genome.jp/entry/C00668" TargetMode="External"/><Relationship Id="rId124" Type="http://schemas.openxmlformats.org/officeDocument/2006/relationships/hyperlink" Target="https://www.genome.jp/entry/C00663" TargetMode="External"/><Relationship Id="rId129" Type="http://schemas.openxmlformats.org/officeDocument/2006/relationships/hyperlink" Target="https://www.genome.jp/entry/C00052" TargetMode="External"/><Relationship Id="rId54" Type="http://schemas.openxmlformats.org/officeDocument/2006/relationships/hyperlink" Target="https://www.genome.jp/entry/C04620" TargetMode="External"/><Relationship Id="rId70" Type="http://schemas.openxmlformats.org/officeDocument/2006/relationships/hyperlink" Target="https://www.genome.jp/entry/C01269" TargetMode="External"/><Relationship Id="rId75" Type="http://schemas.openxmlformats.org/officeDocument/2006/relationships/hyperlink" Target="https://www.genome.jp/entry/C00188" TargetMode="External"/><Relationship Id="rId91" Type="http://schemas.openxmlformats.org/officeDocument/2006/relationships/hyperlink" Target="https://www.genome.jp/entry/C00029" TargetMode="External"/><Relationship Id="rId96" Type="http://schemas.openxmlformats.org/officeDocument/2006/relationships/hyperlink" Target="https://www.genome.jp/entry/C03798" TargetMode="External"/><Relationship Id="rId140" Type="http://schemas.openxmlformats.org/officeDocument/2006/relationships/hyperlink" Target="https://www.genome.jp/entry/C00673" TargetMode="External"/><Relationship Id="rId145" Type="http://schemas.openxmlformats.org/officeDocument/2006/relationships/hyperlink" Target="https://www.genome.jp/entry/C00149" TargetMode="External"/><Relationship Id="rId161" Type="http://schemas.openxmlformats.org/officeDocument/2006/relationships/hyperlink" Target="https://www.genome.jp/entry/C16639" TargetMode="External"/><Relationship Id="rId166" Type="http://schemas.openxmlformats.org/officeDocument/2006/relationships/hyperlink" Target="https://www.genome.jp/entry/C00197" TargetMode="External"/><Relationship Id="rId182" Type="http://schemas.openxmlformats.org/officeDocument/2006/relationships/hyperlink" Target="https://www.genome.jp/entry/C18096" TargetMode="External"/><Relationship Id="rId187" Type="http://schemas.openxmlformats.org/officeDocument/2006/relationships/hyperlink" Target="https://www.genome.jp/entry/C00508" TargetMode="External"/><Relationship Id="rId217" Type="http://schemas.openxmlformats.org/officeDocument/2006/relationships/hyperlink" Target="https://www.genome.jp/entry/C00438" TargetMode="External"/><Relationship Id="rId1" Type="http://schemas.openxmlformats.org/officeDocument/2006/relationships/hyperlink" Target="https://www.ncbi.nlm.nih.gov/protein/2504885886" TargetMode="External"/><Relationship Id="rId6" Type="http://schemas.openxmlformats.org/officeDocument/2006/relationships/hyperlink" Target="https://www.ncbi.nlm.nih.gov/protein/557843228" TargetMode="External"/><Relationship Id="rId212" Type="http://schemas.openxmlformats.org/officeDocument/2006/relationships/hyperlink" Target="https://www.genome.jp/entry/C04896" TargetMode="External"/><Relationship Id="rId233" Type="http://schemas.openxmlformats.org/officeDocument/2006/relationships/hyperlink" Target="https://www.genome.jp/entry/R00220/R00590/R11099/R11100/R06131" TargetMode="External"/><Relationship Id="rId238" Type="http://schemas.openxmlformats.org/officeDocument/2006/relationships/hyperlink" Target="https://www.genome.jp/entry/R10707" TargetMode="External"/><Relationship Id="rId23" Type="http://schemas.openxmlformats.org/officeDocument/2006/relationships/hyperlink" Target="https://www.genome.jp/entry/ec:1.1.1.44" TargetMode="External"/><Relationship Id="rId28" Type="http://schemas.openxmlformats.org/officeDocument/2006/relationships/hyperlink" Target="https://www.genome.jp/entry/ec:1.8.4.11" TargetMode="External"/><Relationship Id="rId49" Type="http://schemas.openxmlformats.org/officeDocument/2006/relationships/hyperlink" Target="https://www.genome.jp/entry/C04411" TargetMode="External"/><Relationship Id="rId114" Type="http://schemas.openxmlformats.org/officeDocument/2006/relationships/hyperlink" Target="https://www.genome.jp/entry/C00668" TargetMode="External"/><Relationship Id="rId119" Type="http://schemas.openxmlformats.org/officeDocument/2006/relationships/hyperlink" Target="https://www.genome.jp/entry/C07478" TargetMode="External"/><Relationship Id="rId44" Type="http://schemas.openxmlformats.org/officeDocument/2006/relationships/hyperlink" Target="https://www.genome.jp/entry/ec:5.6.2.4" TargetMode="External"/><Relationship Id="rId60" Type="http://schemas.openxmlformats.org/officeDocument/2006/relationships/hyperlink" Target="https://www.genome.jp/entry/C05747" TargetMode="External"/><Relationship Id="rId65" Type="http://schemas.openxmlformats.org/officeDocument/2006/relationships/hyperlink" Target="https://www.genome.jp/entry/C20377" TargetMode="External"/><Relationship Id="rId81" Type="http://schemas.openxmlformats.org/officeDocument/2006/relationships/hyperlink" Target="https://www.genome.jp/entry/C04823" TargetMode="External"/><Relationship Id="rId86" Type="http://schemas.openxmlformats.org/officeDocument/2006/relationships/hyperlink" Target="https://www.genome.jp/entry/C00025" TargetMode="External"/><Relationship Id="rId130" Type="http://schemas.openxmlformats.org/officeDocument/2006/relationships/hyperlink" Target="https://www.genome.jp/entry/C00935" TargetMode="External"/><Relationship Id="rId135" Type="http://schemas.openxmlformats.org/officeDocument/2006/relationships/hyperlink" Target="https://www.genome.jp/entry/C00606" TargetMode="External"/><Relationship Id="rId151" Type="http://schemas.openxmlformats.org/officeDocument/2006/relationships/hyperlink" Target="https://www.genome.jp/entry/C00842" TargetMode="External"/><Relationship Id="rId156" Type="http://schemas.openxmlformats.org/officeDocument/2006/relationships/hyperlink" Target="https://www.genome.jp/entry/C15667" TargetMode="External"/><Relationship Id="rId177" Type="http://schemas.openxmlformats.org/officeDocument/2006/relationships/hyperlink" Target="https://www.genome.jp/entry/C01172" TargetMode="External"/><Relationship Id="rId198" Type="http://schemas.openxmlformats.org/officeDocument/2006/relationships/hyperlink" Target="https://www.genome.jp/entry/C00052" TargetMode="External"/><Relationship Id="rId172" Type="http://schemas.openxmlformats.org/officeDocument/2006/relationships/hyperlink" Target="https://www.genome.jp/entry/C00085" TargetMode="External"/><Relationship Id="rId193" Type="http://schemas.openxmlformats.org/officeDocument/2006/relationships/hyperlink" Target="https://www.genome.jp/entry/C03633" TargetMode="External"/><Relationship Id="rId202" Type="http://schemas.openxmlformats.org/officeDocument/2006/relationships/hyperlink" Target="https://www.genome.jp/entry/C00680" TargetMode="External"/><Relationship Id="rId207" Type="http://schemas.openxmlformats.org/officeDocument/2006/relationships/hyperlink" Target="https://www.genome.jp/entry/C02504" TargetMode="External"/><Relationship Id="rId223" Type="http://schemas.openxmlformats.org/officeDocument/2006/relationships/hyperlink" Target="https://www.genome.jp/entry/C21031" TargetMode="External"/><Relationship Id="rId228" Type="http://schemas.openxmlformats.org/officeDocument/2006/relationships/hyperlink" Target="https://www.genome.jp/entry/C00022" TargetMode="External"/><Relationship Id="rId244" Type="http://schemas.openxmlformats.org/officeDocument/2006/relationships/hyperlink" Target="https://www.genome.jp/entry/R01403/R04429/R04724/R04955/R04958/R04961/R04966/R04969/R07765" TargetMode="External"/><Relationship Id="rId249" Type="http://schemas.openxmlformats.org/officeDocument/2006/relationships/printerSettings" Target="../printerSettings/printerSettings1.bin"/><Relationship Id="rId13" Type="http://schemas.openxmlformats.org/officeDocument/2006/relationships/hyperlink" Target="https://www.ncbi.nlm.nih.gov/protein/557843558" TargetMode="External"/><Relationship Id="rId18" Type="http://schemas.openxmlformats.org/officeDocument/2006/relationships/hyperlink" Target="https://www.ncbi.nlm.nih.gov/protein/557844981" TargetMode="External"/><Relationship Id="rId39" Type="http://schemas.openxmlformats.org/officeDocument/2006/relationships/hyperlink" Target="https://www.genome.jp/entry/ec:4.1.1.20" TargetMode="External"/><Relationship Id="rId109" Type="http://schemas.openxmlformats.org/officeDocument/2006/relationships/hyperlink" Target="https://www.genome.jp/entry/C00668" TargetMode="External"/><Relationship Id="rId34" Type="http://schemas.openxmlformats.org/officeDocument/2006/relationships/hyperlink" Target="https://www.genome.jp/entry/ec:2.3.1.157" TargetMode="External"/><Relationship Id="rId50" Type="http://schemas.openxmlformats.org/officeDocument/2006/relationships/hyperlink" Target="https://www.genome.jp/entry/C04411" TargetMode="External"/><Relationship Id="rId55" Type="http://schemas.openxmlformats.org/officeDocument/2006/relationships/hyperlink" Target="https://www.genome.jp/entry/C04633" TargetMode="External"/><Relationship Id="rId76" Type="http://schemas.openxmlformats.org/officeDocument/2006/relationships/hyperlink" Target="https://www.genome.jp/entry/C17234" TargetMode="External"/><Relationship Id="rId97" Type="http://schemas.openxmlformats.org/officeDocument/2006/relationships/hyperlink" Target="https://www.genome.jp/entry/C03798" TargetMode="External"/><Relationship Id="rId104" Type="http://schemas.openxmlformats.org/officeDocument/2006/relationships/hyperlink" Target="https://www.genome.jp/entry/C00117" TargetMode="External"/><Relationship Id="rId120" Type="http://schemas.openxmlformats.org/officeDocument/2006/relationships/hyperlink" Target="https://www.genome.jp/entry/C00129" TargetMode="External"/><Relationship Id="rId125" Type="http://schemas.openxmlformats.org/officeDocument/2006/relationships/hyperlink" Target="https://www.genome.jp/entry/C00663" TargetMode="External"/><Relationship Id="rId141" Type="http://schemas.openxmlformats.org/officeDocument/2006/relationships/hyperlink" Target="https://www.genome.jp/entry/C03160" TargetMode="External"/><Relationship Id="rId146" Type="http://schemas.openxmlformats.org/officeDocument/2006/relationships/hyperlink" Target="https://www.genome.jp/entry/C02504" TargetMode="External"/><Relationship Id="rId167" Type="http://schemas.openxmlformats.org/officeDocument/2006/relationships/hyperlink" Target="https://www.genome.jp/entry/C00197" TargetMode="External"/><Relationship Id="rId188" Type="http://schemas.openxmlformats.org/officeDocument/2006/relationships/hyperlink" Target="https://www.genome.jp/entry/C04916" TargetMode="External"/><Relationship Id="rId7" Type="http://schemas.openxmlformats.org/officeDocument/2006/relationships/hyperlink" Target="https://www.ncbi.nlm.nih.gov/protein/489779347" TargetMode="External"/><Relationship Id="rId71" Type="http://schemas.openxmlformats.org/officeDocument/2006/relationships/hyperlink" Target="https://www.genome.jp/entry/C00065" TargetMode="External"/><Relationship Id="rId92" Type="http://schemas.openxmlformats.org/officeDocument/2006/relationships/hyperlink" Target="https://www.genome.jp/entry/C00043" TargetMode="External"/><Relationship Id="rId162" Type="http://schemas.openxmlformats.org/officeDocument/2006/relationships/hyperlink" Target="https://www.genome.jp/entry/C00254" TargetMode="External"/><Relationship Id="rId183" Type="http://schemas.openxmlformats.org/officeDocument/2006/relationships/hyperlink" Target="https://www.genome.jp/entry/C18096" TargetMode="External"/><Relationship Id="rId213" Type="http://schemas.openxmlformats.org/officeDocument/2006/relationships/hyperlink" Target="https://www.genome.jp/entry/C06148" TargetMode="External"/><Relationship Id="rId218" Type="http://schemas.openxmlformats.org/officeDocument/2006/relationships/hyperlink" Target="https://www.genome.jp/entry/C21031" TargetMode="External"/><Relationship Id="rId234" Type="http://schemas.openxmlformats.org/officeDocument/2006/relationships/hyperlink" Target="https://www.genome.jp/entry/R01209/R04441/R05070" TargetMode="External"/><Relationship Id="rId239" Type="http://schemas.openxmlformats.org/officeDocument/2006/relationships/hyperlink" Target="https://www.genome.jp/entry/R09736" TargetMode="External"/><Relationship Id="rId2" Type="http://schemas.openxmlformats.org/officeDocument/2006/relationships/hyperlink" Target="https://www.ncbi.nlm.nih.gov/protein/490699667" TargetMode="External"/><Relationship Id="rId29" Type="http://schemas.openxmlformats.org/officeDocument/2006/relationships/hyperlink" Target="https://www.genome.jp/entry/ec:2.1.1.223" TargetMode="External"/><Relationship Id="rId250" Type="http://schemas.openxmlformats.org/officeDocument/2006/relationships/drawing" Target="../drawings/drawing1.xml"/><Relationship Id="rId24" Type="http://schemas.openxmlformats.org/officeDocument/2006/relationships/hyperlink" Target="https://www.genome.jp/entry/ec:1.1.1.85" TargetMode="External"/><Relationship Id="rId40" Type="http://schemas.openxmlformats.org/officeDocument/2006/relationships/hyperlink" Target="https://www.genome.jp/entry/ec:5.4.99.9" TargetMode="External"/><Relationship Id="rId45" Type="http://schemas.openxmlformats.org/officeDocument/2006/relationships/hyperlink" Target="https://www.genome.jp/entry/ec:2.5.1.61" TargetMode="External"/><Relationship Id="rId66" Type="http://schemas.openxmlformats.org/officeDocument/2006/relationships/hyperlink" Target="https://www.genome.jp/entry/C20377" TargetMode="External"/><Relationship Id="rId87" Type="http://schemas.openxmlformats.org/officeDocument/2006/relationships/hyperlink" Target="https://www.genome.jp/entry/C00666" TargetMode="External"/><Relationship Id="rId110" Type="http://schemas.openxmlformats.org/officeDocument/2006/relationships/hyperlink" Target="https://www.genome.jp/entry/C00092" TargetMode="External"/><Relationship Id="rId115" Type="http://schemas.openxmlformats.org/officeDocument/2006/relationships/hyperlink" Target="https://www.genome.jp/entry/C01172" TargetMode="External"/><Relationship Id="rId131" Type="http://schemas.openxmlformats.org/officeDocument/2006/relationships/hyperlink" Target="https://www.genome.jp/entry/C00149" TargetMode="External"/><Relationship Id="rId136" Type="http://schemas.openxmlformats.org/officeDocument/2006/relationships/hyperlink" Target="https://www.genome.jp/entry/C00680" TargetMode="External"/><Relationship Id="rId157" Type="http://schemas.openxmlformats.org/officeDocument/2006/relationships/hyperlink" Target="https://www.genome.jp/entry/C04734" TargetMode="External"/><Relationship Id="rId178" Type="http://schemas.openxmlformats.org/officeDocument/2006/relationships/hyperlink" Target="https://www.genome.jp/entry/C00085" TargetMode="External"/><Relationship Id="rId61" Type="http://schemas.openxmlformats.org/officeDocument/2006/relationships/hyperlink" Target="https://www.genome.jp/entry/C05757" TargetMode="External"/><Relationship Id="rId82" Type="http://schemas.openxmlformats.org/officeDocument/2006/relationships/hyperlink" Target="https://www.genome.jp/entry/C22395" TargetMode="External"/><Relationship Id="rId152" Type="http://schemas.openxmlformats.org/officeDocument/2006/relationships/hyperlink" Target="https://www.genome.jp/entry/C01271" TargetMode="External"/><Relationship Id="rId173" Type="http://schemas.openxmlformats.org/officeDocument/2006/relationships/hyperlink" Target="https://www.genome.jp/entry/C00085" TargetMode="External"/><Relationship Id="rId194" Type="http://schemas.openxmlformats.org/officeDocument/2006/relationships/hyperlink" Target="https://www.genome.jp/entry/C04899" TargetMode="External"/><Relationship Id="rId199" Type="http://schemas.openxmlformats.org/officeDocument/2006/relationships/hyperlink" Target="https://www.genome.jp/entry/C01170" TargetMode="External"/><Relationship Id="rId203" Type="http://schemas.openxmlformats.org/officeDocument/2006/relationships/hyperlink" Target="https://www.genome.jp/entry/C00217" TargetMode="External"/><Relationship Id="rId208" Type="http://schemas.openxmlformats.org/officeDocument/2006/relationships/hyperlink" Target="https://www.genome.jp/entry/C02504" TargetMode="External"/><Relationship Id="rId229" Type="http://schemas.openxmlformats.org/officeDocument/2006/relationships/hyperlink" Target="https://www.genome.jp/entry/C00073" TargetMode="External"/><Relationship Id="rId19" Type="http://schemas.openxmlformats.org/officeDocument/2006/relationships/hyperlink" Target="https://www.genome.jp/entry/ec:1.1.1.1" TargetMode="External"/><Relationship Id="rId224" Type="http://schemas.openxmlformats.org/officeDocument/2006/relationships/hyperlink" Target="https://www.genome.jp/entry/C00022" TargetMode="External"/><Relationship Id="rId240" Type="http://schemas.openxmlformats.org/officeDocument/2006/relationships/hyperlink" Target="https://www.genome.jp/entry/R01869" TargetMode="External"/><Relationship Id="rId245" Type="http://schemas.openxmlformats.org/officeDocument/2006/relationships/hyperlink" Target="https://www.genome.jp/entry/R04315/R02014/R02020/R02022/R02023" TargetMode="External"/><Relationship Id="rId14" Type="http://schemas.openxmlformats.org/officeDocument/2006/relationships/hyperlink" Target="https://www.ncbi.nlm.nih.gov/protein/557843149" TargetMode="External"/><Relationship Id="rId30" Type="http://schemas.openxmlformats.org/officeDocument/2006/relationships/hyperlink" Target="https://www.genome.jp/entry/ec:2.1.1.297" TargetMode="External"/><Relationship Id="rId35" Type="http://schemas.openxmlformats.org/officeDocument/2006/relationships/hyperlink" Target="https://www.genome.jp/entry/ec:2.3.1.46" TargetMode="External"/><Relationship Id="rId56" Type="http://schemas.openxmlformats.org/officeDocument/2006/relationships/hyperlink" Target="https://www.genome.jp/entry/C04633" TargetMode="External"/><Relationship Id="rId77" Type="http://schemas.openxmlformats.org/officeDocument/2006/relationships/hyperlink" Target="https://www.genome.jp/entry/C00065" TargetMode="External"/><Relationship Id="rId100" Type="http://schemas.openxmlformats.org/officeDocument/2006/relationships/hyperlink" Target="https://www.genome.jp/entry/C00118" TargetMode="External"/><Relationship Id="rId105" Type="http://schemas.openxmlformats.org/officeDocument/2006/relationships/hyperlink" Target="https://www.genome.jp/entry/C00117" TargetMode="External"/><Relationship Id="rId126" Type="http://schemas.openxmlformats.org/officeDocument/2006/relationships/hyperlink" Target="https://www.genome.jp/entry/C00868" TargetMode="External"/><Relationship Id="rId147" Type="http://schemas.openxmlformats.org/officeDocument/2006/relationships/hyperlink" Target="https://www.genome.jp/entry/C02504" TargetMode="External"/><Relationship Id="rId168" Type="http://schemas.openxmlformats.org/officeDocument/2006/relationships/hyperlink" Target="https://www.genome.jp/entry/C00352" TargetMode="External"/><Relationship Id="rId8" Type="http://schemas.openxmlformats.org/officeDocument/2006/relationships/hyperlink" Target="https://www.ncbi.nlm.nih.gov/protein/822517491" TargetMode="External"/><Relationship Id="rId51" Type="http://schemas.openxmlformats.org/officeDocument/2006/relationships/hyperlink" Target="https://www.genome.jp/entry/C04619" TargetMode="External"/><Relationship Id="rId72" Type="http://schemas.openxmlformats.org/officeDocument/2006/relationships/hyperlink" Target="https://www.genome.jp/entry/C00065" TargetMode="External"/><Relationship Id="rId93" Type="http://schemas.openxmlformats.org/officeDocument/2006/relationships/hyperlink" Target="https://www.genome.jp/entry/C00842" TargetMode="External"/><Relationship Id="rId98" Type="http://schemas.openxmlformats.org/officeDocument/2006/relationships/hyperlink" Target="https://www.genome.jp/entry/C03798" TargetMode="External"/><Relationship Id="rId121" Type="http://schemas.openxmlformats.org/officeDocument/2006/relationships/hyperlink" Target="https://www.genome.jp/entry/C06156" TargetMode="External"/><Relationship Id="rId142" Type="http://schemas.openxmlformats.org/officeDocument/2006/relationships/hyperlink" Target="https://www.genome.jp/entry/C03160" TargetMode="External"/><Relationship Id="rId163" Type="http://schemas.openxmlformats.org/officeDocument/2006/relationships/hyperlink" Target="https://www.genome.jp/entry/C02764" TargetMode="External"/><Relationship Id="rId184" Type="http://schemas.openxmlformats.org/officeDocument/2006/relationships/hyperlink" Target="https://www.genome.jp/entry/C00199" TargetMode="External"/><Relationship Id="rId189" Type="http://schemas.openxmlformats.org/officeDocument/2006/relationships/hyperlink" Target="https://www.genome.jp/entry/C00111" TargetMode="External"/><Relationship Id="rId219" Type="http://schemas.openxmlformats.org/officeDocument/2006/relationships/hyperlink" Target="https://www.genome.jp/entry/C21031" TargetMode="External"/><Relationship Id="rId3" Type="http://schemas.openxmlformats.org/officeDocument/2006/relationships/hyperlink" Target="https://www.ncbi.nlm.nih.gov/protein/489779594" TargetMode="External"/><Relationship Id="rId214" Type="http://schemas.openxmlformats.org/officeDocument/2006/relationships/hyperlink" Target="https://www.genome.jp/entry/C06148" TargetMode="External"/><Relationship Id="rId230" Type="http://schemas.openxmlformats.org/officeDocument/2006/relationships/hyperlink" Target="https://www.genome.jp/entry/C04236" TargetMode="External"/><Relationship Id="rId235" Type="http://schemas.openxmlformats.org/officeDocument/2006/relationships/hyperlink" Target="https://www.genome.jp/entry/R00424/R00428/R04639/R05046/R05048" TargetMode="External"/><Relationship Id="rId25" Type="http://schemas.openxmlformats.org/officeDocument/2006/relationships/hyperlink" Target="https://www.genome.jp/entry/ec:1.17.4.1" TargetMode="External"/><Relationship Id="rId46" Type="http://schemas.openxmlformats.org/officeDocument/2006/relationships/hyperlink" Target="https://www.genome.jp/entry/C06006" TargetMode="External"/><Relationship Id="rId67" Type="http://schemas.openxmlformats.org/officeDocument/2006/relationships/hyperlink" Target="https://www.genome.jp/entry/C04039" TargetMode="External"/><Relationship Id="rId116" Type="http://schemas.openxmlformats.org/officeDocument/2006/relationships/hyperlink" Target="https://www.genome.jp/entry/C00668" TargetMode="External"/><Relationship Id="rId137" Type="http://schemas.openxmlformats.org/officeDocument/2006/relationships/hyperlink" Target="https://www.genome.jp/entry/C04751" TargetMode="External"/><Relationship Id="rId158" Type="http://schemas.openxmlformats.org/officeDocument/2006/relationships/hyperlink" Target="https://www.genome.jp/entry/C04751" TargetMode="External"/><Relationship Id="rId20" Type="http://schemas.openxmlformats.org/officeDocument/2006/relationships/hyperlink" Target="https://www.genome.jp/entry/ec:1.1.1.1" TargetMode="External"/><Relationship Id="rId41" Type="http://schemas.openxmlformats.org/officeDocument/2006/relationships/hyperlink" Target="https://www.genome.jp/entry/ec:5.6.2.2" TargetMode="External"/><Relationship Id="rId62" Type="http://schemas.openxmlformats.org/officeDocument/2006/relationships/hyperlink" Target="https://www.genome.jp/entry/C05757" TargetMode="External"/><Relationship Id="rId83" Type="http://schemas.openxmlformats.org/officeDocument/2006/relationships/hyperlink" Target="https://www.genome.jp/entry/C03539" TargetMode="External"/><Relationship Id="rId88" Type="http://schemas.openxmlformats.org/officeDocument/2006/relationships/hyperlink" Target="https://www.genome.jp/entry/C00199" TargetMode="External"/><Relationship Id="rId111" Type="http://schemas.openxmlformats.org/officeDocument/2006/relationships/hyperlink" Target="https://www.genome.jp/entry/C00092" TargetMode="External"/><Relationship Id="rId132" Type="http://schemas.openxmlformats.org/officeDocument/2006/relationships/hyperlink" Target="https://www.genome.jp/entry/C00025" TargetMode="External"/><Relationship Id="rId153" Type="http://schemas.openxmlformats.org/officeDocument/2006/relationships/hyperlink" Target="https://www.genome.jp/entry/C01271" TargetMode="External"/><Relationship Id="rId174" Type="http://schemas.openxmlformats.org/officeDocument/2006/relationships/hyperlink" Target="https://www.genome.jp/entry/C05345" TargetMode="External"/><Relationship Id="rId179" Type="http://schemas.openxmlformats.org/officeDocument/2006/relationships/hyperlink" Target="https://www.genome.jp/entry/C00085" TargetMode="External"/><Relationship Id="rId195" Type="http://schemas.openxmlformats.org/officeDocument/2006/relationships/hyperlink" Target="https://www.genome.jp/entry/C04856" TargetMode="External"/><Relationship Id="rId209" Type="http://schemas.openxmlformats.org/officeDocument/2006/relationships/hyperlink" Target="https://www.genome.jp/entry/C05817" TargetMode="External"/><Relationship Id="rId190" Type="http://schemas.openxmlformats.org/officeDocument/2006/relationships/hyperlink" Target="https://www.genome.jp/entry/C00111" TargetMode="External"/><Relationship Id="rId204" Type="http://schemas.openxmlformats.org/officeDocument/2006/relationships/hyperlink" Target="https://www.genome.jp/entry/C00133" TargetMode="External"/><Relationship Id="rId220" Type="http://schemas.openxmlformats.org/officeDocument/2006/relationships/hyperlink" Target="https://www.genome.jp/entry/C21031" TargetMode="External"/><Relationship Id="rId225" Type="http://schemas.openxmlformats.org/officeDocument/2006/relationships/hyperlink" Target="https://www.genome.jp/entry/C04181" TargetMode="External"/><Relationship Id="rId241" Type="http://schemas.openxmlformats.org/officeDocument/2006/relationships/hyperlink" Target="https://www.genome.jp/entry/R01728" TargetMode="External"/><Relationship Id="rId246" Type="http://schemas.openxmlformats.org/officeDocument/2006/relationships/hyperlink" Target="https://www.genome.jp/entry/R04294/R02017/R02018/R02019/R02024/R08363/R08364/R11893" TargetMode="External"/><Relationship Id="rId15" Type="http://schemas.openxmlformats.org/officeDocument/2006/relationships/hyperlink" Target="https://www.ncbi.nlm.nih.gov/protein/557844981" TargetMode="External"/><Relationship Id="rId36" Type="http://schemas.openxmlformats.org/officeDocument/2006/relationships/hyperlink" Target="https://www.genome.jp/entry/ec:2.7.6.2" TargetMode="External"/><Relationship Id="rId57" Type="http://schemas.openxmlformats.org/officeDocument/2006/relationships/hyperlink" Target="https://www.genome.jp/entry/C04688" TargetMode="External"/><Relationship Id="rId106" Type="http://schemas.openxmlformats.org/officeDocument/2006/relationships/hyperlink" Target="https://www.genome.jp/entry/C02962" TargetMode="External"/><Relationship Id="rId127" Type="http://schemas.openxmlformats.org/officeDocument/2006/relationships/hyperlink" Target="https://www.genome.jp/entry/C00251" TargetMode="External"/><Relationship Id="rId10" Type="http://schemas.openxmlformats.org/officeDocument/2006/relationships/hyperlink" Target="https://www.ncbi.nlm.nih.gov/protein/557844981" TargetMode="External"/><Relationship Id="rId31" Type="http://schemas.openxmlformats.org/officeDocument/2006/relationships/hyperlink" Target="https://www.genome.jp/entry/ec:2.1.1.63" TargetMode="External"/><Relationship Id="rId52" Type="http://schemas.openxmlformats.org/officeDocument/2006/relationships/hyperlink" Target="https://www.genome.jp/entry/C04619" TargetMode="External"/><Relationship Id="rId73" Type="http://schemas.openxmlformats.org/officeDocument/2006/relationships/hyperlink" Target="https://www.genome.jp/entry/C02218" TargetMode="External"/><Relationship Id="rId78" Type="http://schemas.openxmlformats.org/officeDocument/2006/relationships/hyperlink" Target="https://www.genome.jp/entry/C05167" TargetMode="External"/><Relationship Id="rId94" Type="http://schemas.openxmlformats.org/officeDocument/2006/relationships/hyperlink" Target="https://www.genome.jp/entry/C20482" TargetMode="External"/><Relationship Id="rId99" Type="http://schemas.openxmlformats.org/officeDocument/2006/relationships/hyperlink" Target="https://www.genome.jp/entry/C00118" TargetMode="External"/><Relationship Id="rId101" Type="http://schemas.openxmlformats.org/officeDocument/2006/relationships/hyperlink" Target="https://www.genome.jp/entry/C04896" TargetMode="External"/><Relationship Id="rId122" Type="http://schemas.openxmlformats.org/officeDocument/2006/relationships/hyperlink" Target="https://www.genome.jp/entry/C00631" TargetMode="External"/><Relationship Id="rId143" Type="http://schemas.openxmlformats.org/officeDocument/2006/relationships/hyperlink" Target="https://www.genome.jp/entry/C00631" TargetMode="External"/><Relationship Id="rId148" Type="http://schemas.openxmlformats.org/officeDocument/2006/relationships/hyperlink" Target="https://www.genome.jp/entry/C04411" TargetMode="External"/><Relationship Id="rId164" Type="http://schemas.openxmlformats.org/officeDocument/2006/relationships/hyperlink" Target="https://www.genome.jp/entry/C00092" TargetMode="External"/><Relationship Id="rId169" Type="http://schemas.openxmlformats.org/officeDocument/2006/relationships/hyperlink" Target="https://www.genome.jp/entry/C00235" TargetMode="External"/><Relationship Id="rId185" Type="http://schemas.openxmlformats.org/officeDocument/2006/relationships/hyperlink" Target="https://www.genome.jp/entry/C00199" TargetMode="External"/><Relationship Id="rId4" Type="http://schemas.openxmlformats.org/officeDocument/2006/relationships/hyperlink" Target="https://www.ncbi.nlm.nih.gov/protein/557843878" TargetMode="External"/><Relationship Id="rId9" Type="http://schemas.openxmlformats.org/officeDocument/2006/relationships/hyperlink" Target="https://www.ncbi.nlm.nih.gov/protein/544941158" TargetMode="External"/><Relationship Id="rId180" Type="http://schemas.openxmlformats.org/officeDocument/2006/relationships/hyperlink" Target="https://www.genome.jp/entry/C05345" TargetMode="External"/><Relationship Id="rId210" Type="http://schemas.openxmlformats.org/officeDocument/2006/relationships/hyperlink" Target="https://www.genome.jp/entry/C00008" TargetMode="External"/><Relationship Id="rId215" Type="http://schemas.openxmlformats.org/officeDocument/2006/relationships/hyperlink" Target="https://www.genome.jp/entry/C05922" TargetMode="External"/><Relationship Id="rId236" Type="http://schemas.openxmlformats.org/officeDocument/2006/relationships/hyperlink" Target="https://www.genome.jp/entry/R11581" TargetMode="External"/><Relationship Id="rId26" Type="http://schemas.openxmlformats.org/officeDocument/2006/relationships/hyperlink" Target="https://www.genome.jp/entry/ec:1.3.1.12" TargetMode="External"/><Relationship Id="rId231" Type="http://schemas.openxmlformats.org/officeDocument/2006/relationships/hyperlink" Target="https://www.genome.jp/entry/R01329" TargetMode="External"/><Relationship Id="rId47" Type="http://schemas.openxmlformats.org/officeDocument/2006/relationships/hyperlink" Target="https://www.genome.jp/entry/C04352" TargetMode="External"/><Relationship Id="rId68" Type="http://schemas.openxmlformats.org/officeDocument/2006/relationships/hyperlink" Target="https://www.genome.jp/entry/C04272" TargetMode="External"/><Relationship Id="rId89" Type="http://schemas.openxmlformats.org/officeDocument/2006/relationships/hyperlink" Target="https://www.genome.jp/entry/C11907" TargetMode="External"/><Relationship Id="rId112" Type="http://schemas.openxmlformats.org/officeDocument/2006/relationships/hyperlink" Target="https://www.genome.jp/entry/C00668" TargetMode="External"/><Relationship Id="rId133" Type="http://schemas.openxmlformats.org/officeDocument/2006/relationships/hyperlink" Target="https://www.genome.jp/entry/C00049" TargetMode="External"/><Relationship Id="rId154" Type="http://schemas.openxmlformats.org/officeDocument/2006/relationships/hyperlink" Target="https://www.genome.jp/entry/C04618" TargetMode="External"/><Relationship Id="rId175" Type="http://schemas.openxmlformats.org/officeDocument/2006/relationships/hyperlink" Target="https://www.genome.jp/entry/C05345" TargetMode="External"/><Relationship Id="rId196" Type="http://schemas.openxmlformats.org/officeDocument/2006/relationships/hyperlink" Target="https://www.genome.jp/entry/C02097" TargetMode="External"/><Relationship Id="rId200" Type="http://schemas.openxmlformats.org/officeDocument/2006/relationships/hyperlink" Target="https://www.genome.jp/entry/C00688" TargetMode="External"/><Relationship Id="rId16" Type="http://schemas.openxmlformats.org/officeDocument/2006/relationships/hyperlink" Target="https://www.ncbi.nlm.nih.gov/protein/557844981" TargetMode="External"/><Relationship Id="rId221" Type="http://schemas.openxmlformats.org/officeDocument/2006/relationships/hyperlink" Target="https://www.genome.jp/entry/C21031" TargetMode="External"/><Relationship Id="rId242" Type="http://schemas.openxmlformats.org/officeDocument/2006/relationships/hyperlink" Target="https://www.genome.jp/entry/R01403/R04429/R04724/R04955/R04958/R04961/R04966/R04969/R07765" TargetMode="External"/><Relationship Id="rId37" Type="http://schemas.openxmlformats.org/officeDocument/2006/relationships/hyperlink" Target="https://www.genome.jp/entry/ec:3.1.26.5" TargetMode="External"/><Relationship Id="rId58" Type="http://schemas.openxmlformats.org/officeDocument/2006/relationships/hyperlink" Target="https://www.genome.jp/entry/C04688" TargetMode="External"/><Relationship Id="rId79" Type="http://schemas.openxmlformats.org/officeDocument/2006/relationships/hyperlink" Target="https://www.genome.jp/entry/C03406" TargetMode="External"/><Relationship Id="rId102" Type="http://schemas.openxmlformats.org/officeDocument/2006/relationships/hyperlink" Target="https://www.genome.jp/entry/C02479" TargetMode="External"/><Relationship Id="rId123" Type="http://schemas.openxmlformats.org/officeDocument/2006/relationships/hyperlink" Target="https://www.genome.jp/entry/C00631" TargetMode="External"/><Relationship Id="rId144" Type="http://schemas.openxmlformats.org/officeDocument/2006/relationships/hyperlink" Target="https://www.genome.jp/entry/C04666" TargetMode="External"/><Relationship Id="rId90" Type="http://schemas.openxmlformats.org/officeDocument/2006/relationships/hyperlink" Target="https://www.genome.jp/entry/C00043" TargetMode="External"/><Relationship Id="rId165" Type="http://schemas.openxmlformats.org/officeDocument/2006/relationships/hyperlink" Target="https://www.genome.jp/entry/C01172" TargetMode="External"/><Relationship Id="rId186" Type="http://schemas.openxmlformats.org/officeDocument/2006/relationships/hyperlink" Target="https://www.genome.jp/entry/C00508" TargetMode="External"/><Relationship Id="rId211" Type="http://schemas.openxmlformats.org/officeDocument/2006/relationships/hyperlink" Target="https://www.genome.jp/entry/C00009" TargetMode="External"/><Relationship Id="rId232" Type="http://schemas.openxmlformats.org/officeDocument/2006/relationships/hyperlink" Target="https://www.genome.jp/entry/R05578" TargetMode="External"/><Relationship Id="rId27" Type="http://schemas.openxmlformats.org/officeDocument/2006/relationships/hyperlink" Target="https://www.genome.jp/entry/ec:1.5.1.3" TargetMode="External"/><Relationship Id="rId48" Type="http://schemas.openxmlformats.org/officeDocument/2006/relationships/hyperlink" Target="https://www.genome.jp/entry/C06010" TargetMode="External"/><Relationship Id="rId69" Type="http://schemas.openxmlformats.org/officeDocument/2006/relationships/hyperlink" Target="https://www.genome.jp/entry/C06007" TargetMode="External"/><Relationship Id="rId113" Type="http://schemas.openxmlformats.org/officeDocument/2006/relationships/hyperlink" Target="https://www.genome.jp/entry/C01172" TargetMode="External"/><Relationship Id="rId134" Type="http://schemas.openxmlformats.org/officeDocument/2006/relationships/hyperlink" Target="https://www.genome.jp/entry/C00506" TargetMode="External"/><Relationship Id="rId80" Type="http://schemas.openxmlformats.org/officeDocument/2006/relationships/hyperlink" Target="https://www.genome.jp/entry/C03794" TargetMode="External"/><Relationship Id="rId155" Type="http://schemas.openxmlformats.org/officeDocument/2006/relationships/hyperlink" Target="https://www.genome.jp/entry/C04618" TargetMode="External"/><Relationship Id="rId176" Type="http://schemas.openxmlformats.org/officeDocument/2006/relationships/hyperlink" Target="https://www.genome.jp/entry/C01172" TargetMode="External"/><Relationship Id="rId197" Type="http://schemas.openxmlformats.org/officeDocument/2006/relationships/hyperlink" Target="https://www.genome.jp/entry/C00203" TargetMode="External"/><Relationship Id="rId201" Type="http://schemas.openxmlformats.org/officeDocument/2006/relationships/hyperlink" Target="https://www.genome.jp/entry/C00231" TargetMode="External"/><Relationship Id="rId222" Type="http://schemas.openxmlformats.org/officeDocument/2006/relationships/hyperlink" Target="https://www.genome.jp/entry/C21031" TargetMode="External"/><Relationship Id="rId243" Type="http://schemas.openxmlformats.org/officeDocument/2006/relationships/hyperlink" Target="https://www.genome.jp/entry/R01403/R04429/R04724/R04955/R04958/R04961/R04966/R04969/R0776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tein/557844981" TargetMode="External"/><Relationship Id="rId3" Type="http://schemas.openxmlformats.org/officeDocument/2006/relationships/hyperlink" Target="https://www.ncbi.nlm.nih.gov/protein/557843878" TargetMode="External"/><Relationship Id="rId7" Type="http://schemas.openxmlformats.org/officeDocument/2006/relationships/hyperlink" Target="https://www.ncbi.nlm.nih.gov/protein/544941158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ncbi.nlm.nih.gov/protein/489779594" TargetMode="External"/><Relationship Id="rId1" Type="http://schemas.openxmlformats.org/officeDocument/2006/relationships/hyperlink" Target="https://www.ncbi.nlm.nih.gov/protein/490699667" TargetMode="External"/><Relationship Id="rId6" Type="http://schemas.openxmlformats.org/officeDocument/2006/relationships/hyperlink" Target="https://www.ncbi.nlm.nih.gov/protein/822517491" TargetMode="External"/><Relationship Id="rId11" Type="http://schemas.openxmlformats.org/officeDocument/2006/relationships/hyperlink" Target="https://www.ncbi.nlm.nih.gov/protein/557843558" TargetMode="External"/><Relationship Id="rId5" Type="http://schemas.openxmlformats.org/officeDocument/2006/relationships/hyperlink" Target="https://www.ncbi.nlm.nih.gov/protein/489779347" TargetMode="External"/><Relationship Id="rId10" Type="http://schemas.openxmlformats.org/officeDocument/2006/relationships/hyperlink" Target="https://www.ncbi.nlm.nih.gov/protein/755165205" TargetMode="External"/><Relationship Id="rId4" Type="http://schemas.openxmlformats.org/officeDocument/2006/relationships/hyperlink" Target="https://www.ncbi.nlm.nih.gov/protein/557843149" TargetMode="External"/><Relationship Id="rId9" Type="http://schemas.openxmlformats.org/officeDocument/2006/relationships/hyperlink" Target="https://www.ncbi.nlm.nih.gov/protein/192819163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C02504" TargetMode="External"/><Relationship Id="rId299" Type="http://schemas.openxmlformats.org/officeDocument/2006/relationships/hyperlink" Target="https://www.genome.jp/entry/C04618" TargetMode="External"/><Relationship Id="rId21" Type="http://schemas.openxmlformats.org/officeDocument/2006/relationships/hyperlink" Target="https://www.genome.jp/entry/C04411" TargetMode="External"/><Relationship Id="rId63" Type="http://schemas.openxmlformats.org/officeDocument/2006/relationships/hyperlink" Target="https://www.genome.jp/entry/C00043" TargetMode="External"/><Relationship Id="rId159" Type="http://schemas.openxmlformats.org/officeDocument/2006/relationships/hyperlink" Target="https://www.genome.jp/entry/C04916" TargetMode="External"/><Relationship Id="rId324" Type="http://schemas.openxmlformats.org/officeDocument/2006/relationships/hyperlink" Target="https://www.genome.jp/entry/C00673" TargetMode="External"/><Relationship Id="rId366" Type="http://schemas.openxmlformats.org/officeDocument/2006/relationships/hyperlink" Target="https://www.genome.jp/entry/C03633" TargetMode="External"/><Relationship Id="rId170" Type="http://schemas.openxmlformats.org/officeDocument/2006/relationships/hyperlink" Target="https://www.genome.jp/entry/C01170" TargetMode="External"/><Relationship Id="rId191" Type="http://schemas.openxmlformats.org/officeDocument/2006/relationships/hyperlink" Target="https://www.genome.jp/entry/C21031" TargetMode="External"/><Relationship Id="rId205" Type="http://schemas.openxmlformats.org/officeDocument/2006/relationships/hyperlink" Target="https://www.genome.jp/entry/C04751" TargetMode="External"/><Relationship Id="rId226" Type="http://schemas.openxmlformats.org/officeDocument/2006/relationships/hyperlink" Target="https://www.genome.jp/entry/C00935" TargetMode="External"/><Relationship Id="rId247" Type="http://schemas.openxmlformats.org/officeDocument/2006/relationships/hyperlink" Target="https://www.genome.jp/entry/C00668" TargetMode="External"/><Relationship Id="rId107" Type="http://schemas.openxmlformats.org/officeDocument/2006/relationships/hyperlink" Target="https://www.genome.jp/entry/C00680" TargetMode="External"/><Relationship Id="rId268" Type="http://schemas.openxmlformats.org/officeDocument/2006/relationships/hyperlink" Target="https://www.genome.jp/entry/C11907" TargetMode="External"/><Relationship Id="rId289" Type="http://schemas.openxmlformats.org/officeDocument/2006/relationships/hyperlink" Target="https://www.genome.jp/entry/C04272" TargetMode="External"/><Relationship Id="rId11" Type="http://schemas.openxmlformats.org/officeDocument/2006/relationships/hyperlink" Target="https://www.ncbi.nlm.nih.gov/protein/557843558" TargetMode="External"/><Relationship Id="rId32" Type="http://schemas.openxmlformats.org/officeDocument/2006/relationships/hyperlink" Target="https://www.genome.jp/entry/C05757" TargetMode="External"/><Relationship Id="rId53" Type="http://schemas.openxmlformats.org/officeDocument/2006/relationships/hyperlink" Target="https://www.genome.jp/entry/C22395" TargetMode="External"/><Relationship Id="rId74" Type="http://schemas.openxmlformats.org/officeDocument/2006/relationships/hyperlink" Target="https://www.genome.jp/entry/C00259" TargetMode="External"/><Relationship Id="rId128" Type="http://schemas.openxmlformats.org/officeDocument/2006/relationships/hyperlink" Target="https://www.genome.jp/entry/C04734" TargetMode="External"/><Relationship Id="rId149" Type="http://schemas.openxmlformats.org/officeDocument/2006/relationships/hyperlink" Target="https://www.genome.jp/entry/C00085" TargetMode="External"/><Relationship Id="rId314" Type="http://schemas.openxmlformats.org/officeDocument/2006/relationships/hyperlink" Target="https://www.genome.jp/entry/C04411" TargetMode="External"/><Relationship Id="rId335" Type="http://schemas.openxmlformats.org/officeDocument/2006/relationships/hyperlink" Target="https://www.genome.jp/entry/C00149" TargetMode="External"/><Relationship Id="rId356" Type="http://schemas.openxmlformats.org/officeDocument/2006/relationships/hyperlink" Target="https://www.genome.jp/entry/C00680" TargetMode="External"/><Relationship Id="rId377" Type="http://schemas.openxmlformats.org/officeDocument/2006/relationships/hyperlink" Target="https://www.genome.jp/entry/C05345" TargetMode="External"/><Relationship Id="rId5" Type="http://schemas.openxmlformats.org/officeDocument/2006/relationships/hyperlink" Target="https://www.ncbi.nlm.nih.gov/protein/489779347" TargetMode="External"/><Relationship Id="rId95" Type="http://schemas.openxmlformats.org/officeDocument/2006/relationships/hyperlink" Target="https://www.genome.jp/entry/C00663" TargetMode="External"/><Relationship Id="rId160" Type="http://schemas.openxmlformats.org/officeDocument/2006/relationships/hyperlink" Target="https://www.genome.jp/entry/C00111" TargetMode="External"/><Relationship Id="rId181" Type="http://schemas.openxmlformats.org/officeDocument/2006/relationships/hyperlink" Target="https://www.genome.jp/entry/C00008" TargetMode="External"/><Relationship Id="rId216" Type="http://schemas.openxmlformats.org/officeDocument/2006/relationships/hyperlink" Target="https://www.genome.jp/entry/C04181" TargetMode="External"/><Relationship Id="rId237" Type="http://schemas.openxmlformats.org/officeDocument/2006/relationships/hyperlink" Target="https://www.genome.jp/entry/C00129" TargetMode="External"/><Relationship Id="rId258" Type="http://schemas.openxmlformats.org/officeDocument/2006/relationships/hyperlink" Target="https://www.genome.jp/entry/C00118" TargetMode="External"/><Relationship Id="rId279" Type="http://schemas.openxmlformats.org/officeDocument/2006/relationships/hyperlink" Target="https://www.genome.jp/entry/C05167" TargetMode="External"/><Relationship Id="rId22" Type="http://schemas.openxmlformats.org/officeDocument/2006/relationships/hyperlink" Target="https://www.genome.jp/entry/C04619" TargetMode="External"/><Relationship Id="rId43" Type="http://schemas.openxmlformats.org/officeDocument/2006/relationships/hyperlink" Target="https://www.genome.jp/entry/C00065" TargetMode="External"/><Relationship Id="rId64" Type="http://schemas.openxmlformats.org/officeDocument/2006/relationships/hyperlink" Target="https://www.genome.jp/entry/C00842" TargetMode="External"/><Relationship Id="rId118" Type="http://schemas.openxmlformats.org/officeDocument/2006/relationships/hyperlink" Target="https://www.genome.jp/entry/C02504" TargetMode="External"/><Relationship Id="rId139" Type="http://schemas.openxmlformats.org/officeDocument/2006/relationships/hyperlink" Target="https://www.genome.jp/entry/C00352" TargetMode="External"/><Relationship Id="rId290" Type="http://schemas.openxmlformats.org/officeDocument/2006/relationships/hyperlink" Target="https://www.genome.jp/entry/C04039" TargetMode="External"/><Relationship Id="rId304" Type="http://schemas.openxmlformats.org/officeDocument/2006/relationships/hyperlink" Target="https://www.genome.jp/entry/C05747" TargetMode="External"/><Relationship Id="rId325" Type="http://schemas.openxmlformats.org/officeDocument/2006/relationships/hyperlink" Target="https://www.genome.jp/entry/C04874" TargetMode="External"/><Relationship Id="rId346" Type="http://schemas.openxmlformats.org/officeDocument/2006/relationships/hyperlink" Target="https://www.genome.jp/entry/C04896" TargetMode="External"/><Relationship Id="rId367" Type="http://schemas.openxmlformats.org/officeDocument/2006/relationships/hyperlink" Target="https://www.genome.jp/entry/C03633" TargetMode="External"/><Relationship Id="rId388" Type="http://schemas.openxmlformats.org/officeDocument/2006/relationships/hyperlink" Target="https://www.genome.jp/entry/C07479" TargetMode="External"/><Relationship Id="rId85" Type="http://schemas.openxmlformats.org/officeDocument/2006/relationships/hyperlink" Target="https://www.genome.jp/entry/C00668" TargetMode="External"/><Relationship Id="rId150" Type="http://schemas.openxmlformats.org/officeDocument/2006/relationships/hyperlink" Target="https://www.genome.jp/entry/C00085" TargetMode="External"/><Relationship Id="rId171" Type="http://schemas.openxmlformats.org/officeDocument/2006/relationships/hyperlink" Target="https://www.genome.jp/entry/C00688" TargetMode="External"/><Relationship Id="rId192" Type="http://schemas.openxmlformats.org/officeDocument/2006/relationships/hyperlink" Target="https://www.genome.jp/entry/C21031" TargetMode="External"/><Relationship Id="rId206" Type="http://schemas.openxmlformats.org/officeDocument/2006/relationships/hyperlink" Target="https://www.genome.jp/entry/C18094" TargetMode="External"/><Relationship Id="rId227" Type="http://schemas.openxmlformats.org/officeDocument/2006/relationships/hyperlink" Target="https://www.genome.jp/entry/C00052" TargetMode="External"/><Relationship Id="rId248" Type="http://schemas.openxmlformats.org/officeDocument/2006/relationships/hyperlink" Target="https://www.genome.jp/entry/C00092" TargetMode="External"/><Relationship Id="rId269" Type="http://schemas.openxmlformats.org/officeDocument/2006/relationships/hyperlink" Target="https://www.genome.jp/entry/C00199" TargetMode="External"/><Relationship Id="rId12" Type="http://schemas.openxmlformats.org/officeDocument/2006/relationships/hyperlink" Target="https://www.ncbi.nlm.nih.gov/protein/557843149" TargetMode="External"/><Relationship Id="rId33" Type="http://schemas.openxmlformats.org/officeDocument/2006/relationships/hyperlink" Target="https://www.genome.jp/entry/C05757" TargetMode="External"/><Relationship Id="rId108" Type="http://schemas.openxmlformats.org/officeDocument/2006/relationships/hyperlink" Target="https://www.genome.jp/entry/C04751" TargetMode="External"/><Relationship Id="rId129" Type="http://schemas.openxmlformats.org/officeDocument/2006/relationships/hyperlink" Target="https://www.genome.jp/entry/C04751" TargetMode="External"/><Relationship Id="rId280" Type="http://schemas.openxmlformats.org/officeDocument/2006/relationships/hyperlink" Target="https://www.genome.jp/entry/C00065" TargetMode="External"/><Relationship Id="rId315" Type="http://schemas.openxmlformats.org/officeDocument/2006/relationships/hyperlink" Target="https://www.genome.jp/entry/C02504" TargetMode="External"/><Relationship Id="rId336" Type="http://schemas.openxmlformats.org/officeDocument/2006/relationships/hyperlink" Target="https://www.genome.jp/entry/C21031" TargetMode="External"/><Relationship Id="rId357" Type="http://schemas.openxmlformats.org/officeDocument/2006/relationships/hyperlink" Target="https://www.genome.jp/entry/C00231" TargetMode="External"/><Relationship Id="rId54" Type="http://schemas.openxmlformats.org/officeDocument/2006/relationships/hyperlink" Target="https://www.genome.jp/entry/C03539" TargetMode="External"/><Relationship Id="rId75" Type="http://schemas.openxmlformats.org/officeDocument/2006/relationships/hyperlink" Target="https://www.genome.jp/entry/C00117" TargetMode="External"/><Relationship Id="rId96" Type="http://schemas.openxmlformats.org/officeDocument/2006/relationships/hyperlink" Target="https://www.genome.jp/entry/C00663" TargetMode="External"/><Relationship Id="rId140" Type="http://schemas.openxmlformats.org/officeDocument/2006/relationships/hyperlink" Target="https://www.genome.jp/entry/C00235" TargetMode="External"/><Relationship Id="rId161" Type="http://schemas.openxmlformats.org/officeDocument/2006/relationships/hyperlink" Target="https://www.genome.jp/entry/C00111" TargetMode="External"/><Relationship Id="rId182" Type="http://schemas.openxmlformats.org/officeDocument/2006/relationships/hyperlink" Target="https://www.genome.jp/entry/C00009" TargetMode="External"/><Relationship Id="rId217" Type="http://schemas.openxmlformats.org/officeDocument/2006/relationships/hyperlink" Target="https://www.genome.jp/entry/C00073" TargetMode="External"/><Relationship Id="rId378" Type="http://schemas.openxmlformats.org/officeDocument/2006/relationships/hyperlink" Target="https://www.genome.jp/entry/C00085" TargetMode="External"/><Relationship Id="rId6" Type="http://schemas.openxmlformats.org/officeDocument/2006/relationships/hyperlink" Target="https://www.ncbi.nlm.nih.gov/protein/822517491" TargetMode="External"/><Relationship Id="rId238" Type="http://schemas.openxmlformats.org/officeDocument/2006/relationships/hyperlink" Target="https://www.genome.jp/entry/C07478" TargetMode="External"/><Relationship Id="rId259" Type="http://schemas.openxmlformats.org/officeDocument/2006/relationships/hyperlink" Target="https://www.genome.jp/entry/C03798" TargetMode="External"/><Relationship Id="rId23" Type="http://schemas.openxmlformats.org/officeDocument/2006/relationships/hyperlink" Target="https://www.genome.jp/entry/C04619" TargetMode="External"/><Relationship Id="rId119" Type="http://schemas.openxmlformats.org/officeDocument/2006/relationships/hyperlink" Target="https://www.genome.jp/entry/C04411" TargetMode="External"/><Relationship Id="rId270" Type="http://schemas.openxmlformats.org/officeDocument/2006/relationships/hyperlink" Target="https://www.genome.jp/entry/C00666" TargetMode="External"/><Relationship Id="rId291" Type="http://schemas.openxmlformats.org/officeDocument/2006/relationships/hyperlink" Target="https://www.genome.jp/entry/C20377" TargetMode="External"/><Relationship Id="rId305" Type="http://schemas.openxmlformats.org/officeDocument/2006/relationships/hyperlink" Target="https://www.genome.jp/entry/C04688" TargetMode="External"/><Relationship Id="rId326" Type="http://schemas.openxmlformats.org/officeDocument/2006/relationships/hyperlink" Target="https://www.genome.jp/entry/C06010" TargetMode="External"/><Relationship Id="rId347" Type="http://schemas.openxmlformats.org/officeDocument/2006/relationships/hyperlink" Target="https://www.genome.jp/entry/C00009" TargetMode="External"/><Relationship Id="rId44" Type="http://schemas.openxmlformats.org/officeDocument/2006/relationships/hyperlink" Target="https://www.genome.jp/entry/C02218" TargetMode="External"/><Relationship Id="rId65" Type="http://schemas.openxmlformats.org/officeDocument/2006/relationships/hyperlink" Target="https://www.genome.jp/entry/C20482" TargetMode="External"/><Relationship Id="rId86" Type="http://schemas.openxmlformats.org/officeDocument/2006/relationships/hyperlink" Target="https://www.genome.jp/entry/C01172" TargetMode="External"/><Relationship Id="rId130" Type="http://schemas.openxmlformats.org/officeDocument/2006/relationships/hyperlink" Target="https://www.genome.jp/entry/C18094" TargetMode="External"/><Relationship Id="rId151" Type="http://schemas.openxmlformats.org/officeDocument/2006/relationships/hyperlink" Target="https://www.genome.jp/entry/C05345" TargetMode="External"/><Relationship Id="rId368" Type="http://schemas.openxmlformats.org/officeDocument/2006/relationships/hyperlink" Target="https://www.genome.jp/entry/C00111" TargetMode="External"/><Relationship Id="rId389" Type="http://schemas.openxmlformats.org/officeDocument/2006/relationships/hyperlink" Target="https://www.genome.jp/entry/C00235" TargetMode="External"/><Relationship Id="rId172" Type="http://schemas.openxmlformats.org/officeDocument/2006/relationships/hyperlink" Target="https://www.genome.jp/entry/C00231" TargetMode="External"/><Relationship Id="rId193" Type="http://schemas.openxmlformats.org/officeDocument/2006/relationships/hyperlink" Target="https://www.genome.jp/entry/C21031" TargetMode="External"/><Relationship Id="rId207" Type="http://schemas.openxmlformats.org/officeDocument/2006/relationships/hyperlink" Target="https://www.genome.jp/entry/C03733" TargetMode="External"/><Relationship Id="rId228" Type="http://schemas.openxmlformats.org/officeDocument/2006/relationships/hyperlink" Target="https://www.genome.jp/entry/C08353" TargetMode="External"/><Relationship Id="rId249" Type="http://schemas.openxmlformats.org/officeDocument/2006/relationships/hyperlink" Target="https://www.genome.jp/entry/C00668" TargetMode="External"/><Relationship Id="rId13" Type="http://schemas.openxmlformats.org/officeDocument/2006/relationships/hyperlink" Target="https://www.ncbi.nlm.nih.gov/protein/557844981" TargetMode="External"/><Relationship Id="rId109" Type="http://schemas.openxmlformats.org/officeDocument/2006/relationships/hyperlink" Target="https://www.genome.jp/entry/C01103" TargetMode="External"/><Relationship Id="rId260" Type="http://schemas.openxmlformats.org/officeDocument/2006/relationships/hyperlink" Target="https://www.genome.jp/entry/C03798" TargetMode="External"/><Relationship Id="rId281" Type="http://schemas.openxmlformats.org/officeDocument/2006/relationships/hyperlink" Target="https://www.genome.jp/entry/C17234" TargetMode="External"/><Relationship Id="rId316" Type="http://schemas.openxmlformats.org/officeDocument/2006/relationships/hyperlink" Target="https://www.genome.jp/entry/C04411" TargetMode="External"/><Relationship Id="rId337" Type="http://schemas.openxmlformats.org/officeDocument/2006/relationships/hyperlink" Target="https://www.genome.jp/entry/C21031" TargetMode="External"/><Relationship Id="rId34" Type="http://schemas.openxmlformats.org/officeDocument/2006/relationships/hyperlink" Target="https://www.genome.jp/entry/C20373" TargetMode="External"/><Relationship Id="rId55" Type="http://schemas.openxmlformats.org/officeDocument/2006/relationships/hyperlink" Target="https://www.genome.jp/entry/C21769" TargetMode="External"/><Relationship Id="rId76" Type="http://schemas.openxmlformats.org/officeDocument/2006/relationships/hyperlink" Target="https://www.genome.jp/entry/C00117" TargetMode="External"/><Relationship Id="rId97" Type="http://schemas.openxmlformats.org/officeDocument/2006/relationships/hyperlink" Target="https://www.genome.jp/entry/C00868" TargetMode="External"/><Relationship Id="rId120" Type="http://schemas.openxmlformats.org/officeDocument/2006/relationships/hyperlink" Target="https://www.genome.jp/entry/C04411" TargetMode="External"/><Relationship Id="rId141" Type="http://schemas.openxmlformats.org/officeDocument/2006/relationships/hyperlink" Target="https://www.genome.jp/entry/C07479" TargetMode="External"/><Relationship Id="rId358" Type="http://schemas.openxmlformats.org/officeDocument/2006/relationships/hyperlink" Target="https://www.genome.jp/entry/C00688" TargetMode="External"/><Relationship Id="rId379" Type="http://schemas.openxmlformats.org/officeDocument/2006/relationships/hyperlink" Target="https://www.genome.jp/entry/C01172" TargetMode="External"/><Relationship Id="rId7" Type="http://schemas.openxmlformats.org/officeDocument/2006/relationships/hyperlink" Target="https://www.ncbi.nlm.nih.gov/protein/544941158" TargetMode="External"/><Relationship Id="rId162" Type="http://schemas.openxmlformats.org/officeDocument/2006/relationships/hyperlink" Target="https://www.genome.jp/entry/C03633" TargetMode="External"/><Relationship Id="rId183" Type="http://schemas.openxmlformats.org/officeDocument/2006/relationships/hyperlink" Target="https://www.genome.jp/entry/C04896" TargetMode="External"/><Relationship Id="rId218" Type="http://schemas.openxmlformats.org/officeDocument/2006/relationships/hyperlink" Target="https://www.genome.jp/entry/C00022" TargetMode="External"/><Relationship Id="rId239" Type="http://schemas.openxmlformats.org/officeDocument/2006/relationships/hyperlink" Target="https://www.genome.jp/entry/C02501" TargetMode="External"/><Relationship Id="rId390" Type="http://schemas.openxmlformats.org/officeDocument/2006/relationships/hyperlink" Target="https://www.genome.jp/entry/C00352" TargetMode="External"/><Relationship Id="rId250" Type="http://schemas.openxmlformats.org/officeDocument/2006/relationships/hyperlink" Target="https://www.genome.jp/entry/C02962" TargetMode="External"/><Relationship Id="rId271" Type="http://schemas.openxmlformats.org/officeDocument/2006/relationships/hyperlink" Target="https://www.genome.jp/entry/C00025" TargetMode="External"/><Relationship Id="rId292" Type="http://schemas.openxmlformats.org/officeDocument/2006/relationships/hyperlink" Target="https://www.genome.jp/entry/C20373" TargetMode="External"/><Relationship Id="rId306" Type="http://schemas.openxmlformats.org/officeDocument/2006/relationships/hyperlink" Target="https://www.genome.jp/entry/C04633" TargetMode="External"/><Relationship Id="rId24" Type="http://schemas.openxmlformats.org/officeDocument/2006/relationships/hyperlink" Target="https://www.genome.jp/entry/C04620" TargetMode="External"/><Relationship Id="rId45" Type="http://schemas.openxmlformats.org/officeDocument/2006/relationships/hyperlink" Target="https://www.genome.jp/entry/C05167" TargetMode="External"/><Relationship Id="rId66" Type="http://schemas.openxmlformats.org/officeDocument/2006/relationships/hyperlink" Target="https://www.genome.jp/entry/C20483" TargetMode="External"/><Relationship Id="rId87" Type="http://schemas.openxmlformats.org/officeDocument/2006/relationships/hyperlink" Target="https://www.genome.jp/entry/C00668" TargetMode="External"/><Relationship Id="rId110" Type="http://schemas.openxmlformats.org/officeDocument/2006/relationships/hyperlink" Target="https://www.genome.jp/entry/C04874" TargetMode="External"/><Relationship Id="rId131" Type="http://schemas.openxmlformats.org/officeDocument/2006/relationships/hyperlink" Target="https://www.genome.jp/entry/C03733" TargetMode="External"/><Relationship Id="rId327" Type="http://schemas.openxmlformats.org/officeDocument/2006/relationships/hyperlink" Target="https://www.genome.jp/entry/C04352" TargetMode="External"/><Relationship Id="rId348" Type="http://schemas.openxmlformats.org/officeDocument/2006/relationships/hyperlink" Target="https://www.genome.jp/entry/C00008" TargetMode="External"/><Relationship Id="rId369" Type="http://schemas.openxmlformats.org/officeDocument/2006/relationships/hyperlink" Target="https://www.genome.jp/entry/C00111" TargetMode="External"/><Relationship Id="rId152" Type="http://schemas.openxmlformats.org/officeDocument/2006/relationships/hyperlink" Target="https://www.genome.jp/entry/C05345" TargetMode="External"/><Relationship Id="rId173" Type="http://schemas.openxmlformats.org/officeDocument/2006/relationships/hyperlink" Target="https://www.genome.jp/entry/C00680" TargetMode="External"/><Relationship Id="rId194" Type="http://schemas.openxmlformats.org/officeDocument/2006/relationships/hyperlink" Target="https://www.genome.jp/entry/C21031" TargetMode="External"/><Relationship Id="rId208" Type="http://schemas.openxmlformats.org/officeDocument/2006/relationships/hyperlink" Target="https://www.genome.jp/entry/C16639" TargetMode="External"/><Relationship Id="rId229" Type="http://schemas.openxmlformats.org/officeDocument/2006/relationships/hyperlink" Target="https://www.genome.jp/entry/C00251" TargetMode="External"/><Relationship Id="rId380" Type="http://schemas.openxmlformats.org/officeDocument/2006/relationships/hyperlink" Target="https://www.genome.jp/entry/C05345" TargetMode="External"/><Relationship Id="rId240" Type="http://schemas.openxmlformats.org/officeDocument/2006/relationships/hyperlink" Target="https://www.genome.jp/entry/C00668" TargetMode="External"/><Relationship Id="rId261" Type="http://schemas.openxmlformats.org/officeDocument/2006/relationships/hyperlink" Target="https://www.genome.jp/entry/C03798" TargetMode="External"/><Relationship Id="rId14" Type="http://schemas.openxmlformats.org/officeDocument/2006/relationships/hyperlink" Target="https://www.ncbi.nlm.nih.gov/protein/557844981" TargetMode="External"/><Relationship Id="rId35" Type="http://schemas.openxmlformats.org/officeDocument/2006/relationships/hyperlink" Target="https://www.genome.jp/entry/C20373" TargetMode="External"/><Relationship Id="rId56" Type="http://schemas.openxmlformats.org/officeDocument/2006/relationships/hyperlink" Target="https://www.genome.jp/entry/C00041" TargetMode="External"/><Relationship Id="rId77" Type="http://schemas.openxmlformats.org/officeDocument/2006/relationships/hyperlink" Target="https://www.genome.jp/entry/C02962" TargetMode="External"/><Relationship Id="rId100" Type="http://schemas.openxmlformats.org/officeDocument/2006/relationships/hyperlink" Target="https://www.genome.jp/entry/C00052" TargetMode="External"/><Relationship Id="rId282" Type="http://schemas.openxmlformats.org/officeDocument/2006/relationships/hyperlink" Target="https://www.genome.jp/entry/C00188" TargetMode="External"/><Relationship Id="rId317" Type="http://schemas.openxmlformats.org/officeDocument/2006/relationships/hyperlink" Target="https://www.genome.jp/entry/C04411" TargetMode="External"/><Relationship Id="rId338" Type="http://schemas.openxmlformats.org/officeDocument/2006/relationships/hyperlink" Target="https://www.genome.jp/entry/C21031" TargetMode="External"/><Relationship Id="rId359" Type="http://schemas.openxmlformats.org/officeDocument/2006/relationships/hyperlink" Target="https://www.genome.jp/entry/C01170" TargetMode="External"/><Relationship Id="rId8" Type="http://schemas.openxmlformats.org/officeDocument/2006/relationships/hyperlink" Target="https://www.ncbi.nlm.nih.gov/protein/557844981" TargetMode="External"/><Relationship Id="rId98" Type="http://schemas.openxmlformats.org/officeDocument/2006/relationships/hyperlink" Target="https://www.genome.jp/entry/C00251" TargetMode="External"/><Relationship Id="rId121" Type="http://schemas.openxmlformats.org/officeDocument/2006/relationships/hyperlink" Target="https://www.genome.jp/entry/C00842" TargetMode="External"/><Relationship Id="rId142" Type="http://schemas.openxmlformats.org/officeDocument/2006/relationships/hyperlink" Target="https://www.genome.jp/entry/C03453" TargetMode="External"/><Relationship Id="rId163" Type="http://schemas.openxmlformats.org/officeDocument/2006/relationships/hyperlink" Target="https://www.genome.jp/entry/C03633" TargetMode="External"/><Relationship Id="rId184" Type="http://schemas.openxmlformats.org/officeDocument/2006/relationships/hyperlink" Target="https://www.genome.jp/entry/C06148" TargetMode="External"/><Relationship Id="rId219" Type="http://schemas.openxmlformats.org/officeDocument/2006/relationships/hyperlink" Target="https://www.genome.jp/entry/C00022" TargetMode="External"/><Relationship Id="rId370" Type="http://schemas.openxmlformats.org/officeDocument/2006/relationships/hyperlink" Target="https://www.genome.jp/entry/C04916" TargetMode="External"/><Relationship Id="rId391" Type="http://schemas.openxmlformats.org/officeDocument/2006/relationships/hyperlink" Target="https://www.genome.jp/entry/C00197" TargetMode="External"/><Relationship Id="rId230" Type="http://schemas.openxmlformats.org/officeDocument/2006/relationships/hyperlink" Target="https://www.genome.jp/entry/C15667" TargetMode="External"/><Relationship Id="rId251" Type="http://schemas.openxmlformats.org/officeDocument/2006/relationships/hyperlink" Target="https://www.genome.jp/entry/C00117" TargetMode="External"/><Relationship Id="rId25" Type="http://schemas.openxmlformats.org/officeDocument/2006/relationships/hyperlink" Target="https://www.genome.jp/entry/C04620" TargetMode="External"/><Relationship Id="rId46" Type="http://schemas.openxmlformats.org/officeDocument/2006/relationships/hyperlink" Target="https://www.genome.jp/entry/C00188" TargetMode="External"/><Relationship Id="rId67" Type="http://schemas.openxmlformats.org/officeDocument/2006/relationships/hyperlink" Target="https://www.genome.jp/entry/C03798" TargetMode="External"/><Relationship Id="rId272" Type="http://schemas.openxmlformats.org/officeDocument/2006/relationships/hyperlink" Target="https://www.genome.jp/entry/C00041" TargetMode="External"/><Relationship Id="rId293" Type="http://schemas.openxmlformats.org/officeDocument/2006/relationships/hyperlink" Target="https://www.genome.jp/entry/C05757" TargetMode="External"/><Relationship Id="rId307" Type="http://schemas.openxmlformats.org/officeDocument/2006/relationships/hyperlink" Target="https://www.genome.jp/entry/C04620" TargetMode="External"/><Relationship Id="rId328" Type="http://schemas.openxmlformats.org/officeDocument/2006/relationships/hyperlink" Target="https://www.genome.jp/entry/C01103" TargetMode="External"/><Relationship Id="rId349" Type="http://schemas.openxmlformats.org/officeDocument/2006/relationships/hyperlink" Target="https://www.genome.jp/entry/C05817" TargetMode="External"/><Relationship Id="rId88" Type="http://schemas.openxmlformats.org/officeDocument/2006/relationships/hyperlink" Target="https://www.genome.jp/entry/C00668" TargetMode="External"/><Relationship Id="rId111" Type="http://schemas.openxmlformats.org/officeDocument/2006/relationships/hyperlink" Target="https://www.genome.jp/entry/C00673" TargetMode="External"/><Relationship Id="rId132" Type="http://schemas.openxmlformats.org/officeDocument/2006/relationships/hyperlink" Target="https://www.genome.jp/entry/C16639" TargetMode="External"/><Relationship Id="rId153" Type="http://schemas.openxmlformats.org/officeDocument/2006/relationships/hyperlink" Target="https://www.genome.jp/entry/C18096" TargetMode="External"/><Relationship Id="rId174" Type="http://schemas.openxmlformats.org/officeDocument/2006/relationships/hyperlink" Target="https://www.genome.jp/entry/C00217" TargetMode="External"/><Relationship Id="rId195" Type="http://schemas.openxmlformats.org/officeDocument/2006/relationships/hyperlink" Target="https://www.genome.jp/entry/C00022" TargetMode="External"/><Relationship Id="rId209" Type="http://schemas.openxmlformats.org/officeDocument/2006/relationships/hyperlink" Target="https://www.genome.jp/entry/C00254" TargetMode="External"/><Relationship Id="rId360" Type="http://schemas.openxmlformats.org/officeDocument/2006/relationships/hyperlink" Target="https://www.genome.jp/entry/C00052" TargetMode="External"/><Relationship Id="rId381" Type="http://schemas.openxmlformats.org/officeDocument/2006/relationships/hyperlink" Target="https://www.genome.jp/entry/C00085" TargetMode="External"/><Relationship Id="rId220" Type="http://schemas.openxmlformats.org/officeDocument/2006/relationships/hyperlink" Target="https://www.genome.jp/entry/C00008" TargetMode="External"/><Relationship Id="rId241" Type="http://schemas.openxmlformats.org/officeDocument/2006/relationships/hyperlink" Target="https://www.genome.jp/entry/C01172" TargetMode="External"/><Relationship Id="rId15" Type="http://schemas.openxmlformats.org/officeDocument/2006/relationships/hyperlink" Target="https://www.ncbi.nlm.nih.gov/protein/557844981" TargetMode="External"/><Relationship Id="rId36" Type="http://schemas.openxmlformats.org/officeDocument/2006/relationships/hyperlink" Target="https://www.genome.jp/entry/C20377" TargetMode="External"/><Relationship Id="rId57" Type="http://schemas.openxmlformats.org/officeDocument/2006/relationships/hyperlink" Target="https://www.genome.jp/entry/C00025" TargetMode="External"/><Relationship Id="rId262" Type="http://schemas.openxmlformats.org/officeDocument/2006/relationships/hyperlink" Target="https://www.genome.jp/entry/C20483" TargetMode="External"/><Relationship Id="rId283" Type="http://schemas.openxmlformats.org/officeDocument/2006/relationships/hyperlink" Target="https://www.genome.jp/entry/C05167" TargetMode="External"/><Relationship Id="rId318" Type="http://schemas.openxmlformats.org/officeDocument/2006/relationships/hyperlink" Target="https://www.genome.jp/entry/C02504" TargetMode="External"/><Relationship Id="rId339" Type="http://schemas.openxmlformats.org/officeDocument/2006/relationships/hyperlink" Target="https://www.genome.jp/entry/C21031" TargetMode="External"/><Relationship Id="rId78" Type="http://schemas.openxmlformats.org/officeDocument/2006/relationships/hyperlink" Target="https://www.genome.jp/entry/C02962" TargetMode="External"/><Relationship Id="rId99" Type="http://schemas.openxmlformats.org/officeDocument/2006/relationships/hyperlink" Target="https://www.genome.jp/entry/C08353" TargetMode="External"/><Relationship Id="rId101" Type="http://schemas.openxmlformats.org/officeDocument/2006/relationships/hyperlink" Target="https://www.genome.jp/entry/C00935" TargetMode="External"/><Relationship Id="rId122" Type="http://schemas.openxmlformats.org/officeDocument/2006/relationships/hyperlink" Target="https://www.genome.jp/entry/C00842" TargetMode="External"/><Relationship Id="rId143" Type="http://schemas.openxmlformats.org/officeDocument/2006/relationships/hyperlink" Target="https://www.genome.jp/entry/C00085" TargetMode="External"/><Relationship Id="rId164" Type="http://schemas.openxmlformats.org/officeDocument/2006/relationships/hyperlink" Target="https://www.genome.jp/entry/C03633" TargetMode="External"/><Relationship Id="rId185" Type="http://schemas.openxmlformats.org/officeDocument/2006/relationships/hyperlink" Target="https://www.genome.jp/entry/C06148" TargetMode="External"/><Relationship Id="rId350" Type="http://schemas.openxmlformats.org/officeDocument/2006/relationships/hyperlink" Target="https://www.genome.jp/entry/C02504" TargetMode="External"/><Relationship Id="rId371" Type="http://schemas.openxmlformats.org/officeDocument/2006/relationships/hyperlink" Target="https://www.genome.jp/entry/C00508" TargetMode="External"/><Relationship Id="rId9" Type="http://schemas.openxmlformats.org/officeDocument/2006/relationships/hyperlink" Target="https://www.ncbi.nlm.nih.gov/protein/1928191634" TargetMode="External"/><Relationship Id="rId210" Type="http://schemas.openxmlformats.org/officeDocument/2006/relationships/hyperlink" Target="https://www.genome.jp/entry/C02764" TargetMode="External"/><Relationship Id="rId392" Type="http://schemas.openxmlformats.org/officeDocument/2006/relationships/printerSettings" Target="../printerSettings/printerSettings4.bin"/><Relationship Id="rId26" Type="http://schemas.openxmlformats.org/officeDocument/2006/relationships/hyperlink" Target="https://www.genome.jp/entry/C04633" TargetMode="External"/><Relationship Id="rId231" Type="http://schemas.openxmlformats.org/officeDocument/2006/relationships/hyperlink" Target="https://www.genome.jp/entry/C00868" TargetMode="External"/><Relationship Id="rId252" Type="http://schemas.openxmlformats.org/officeDocument/2006/relationships/hyperlink" Target="https://www.genome.jp/entry/C02962" TargetMode="External"/><Relationship Id="rId273" Type="http://schemas.openxmlformats.org/officeDocument/2006/relationships/hyperlink" Target="https://www.genome.jp/entry/C21769" TargetMode="External"/><Relationship Id="rId294" Type="http://schemas.openxmlformats.org/officeDocument/2006/relationships/hyperlink" Target="https://www.genome.jp/entry/C05747" TargetMode="External"/><Relationship Id="rId308" Type="http://schemas.openxmlformats.org/officeDocument/2006/relationships/hyperlink" Target="https://www.genome.jp/entry/C04619" TargetMode="External"/><Relationship Id="rId329" Type="http://schemas.openxmlformats.org/officeDocument/2006/relationships/hyperlink" Target="https://www.genome.jp/entry/C04751" TargetMode="External"/><Relationship Id="rId47" Type="http://schemas.openxmlformats.org/officeDocument/2006/relationships/hyperlink" Target="https://www.genome.jp/entry/C17234" TargetMode="External"/><Relationship Id="rId68" Type="http://schemas.openxmlformats.org/officeDocument/2006/relationships/hyperlink" Target="https://www.genome.jp/entry/C03798" TargetMode="External"/><Relationship Id="rId89" Type="http://schemas.openxmlformats.org/officeDocument/2006/relationships/hyperlink" Target="https://www.genome.jp/entry/C02501" TargetMode="External"/><Relationship Id="rId112" Type="http://schemas.openxmlformats.org/officeDocument/2006/relationships/hyperlink" Target="https://www.genome.jp/entry/C03160" TargetMode="External"/><Relationship Id="rId133" Type="http://schemas.openxmlformats.org/officeDocument/2006/relationships/hyperlink" Target="https://www.genome.jp/entry/C00254" TargetMode="External"/><Relationship Id="rId154" Type="http://schemas.openxmlformats.org/officeDocument/2006/relationships/hyperlink" Target="https://www.genome.jp/entry/C18096" TargetMode="External"/><Relationship Id="rId175" Type="http://schemas.openxmlformats.org/officeDocument/2006/relationships/hyperlink" Target="https://www.genome.jp/entry/C00133" TargetMode="External"/><Relationship Id="rId340" Type="http://schemas.openxmlformats.org/officeDocument/2006/relationships/hyperlink" Target="https://www.genome.jp/entry/C00438" TargetMode="External"/><Relationship Id="rId361" Type="http://schemas.openxmlformats.org/officeDocument/2006/relationships/hyperlink" Target="https://www.genome.jp/entry/C00203" TargetMode="External"/><Relationship Id="rId196" Type="http://schemas.openxmlformats.org/officeDocument/2006/relationships/hyperlink" Target="https://www.genome.jp/entry/C04181" TargetMode="External"/><Relationship Id="rId200" Type="http://schemas.openxmlformats.org/officeDocument/2006/relationships/hyperlink" Target="https://www.genome.jp/entry/C00073" TargetMode="External"/><Relationship Id="rId382" Type="http://schemas.openxmlformats.org/officeDocument/2006/relationships/hyperlink" Target="https://www.genome.jp/entry/C05345" TargetMode="External"/><Relationship Id="rId16" Type="http://schemas.openxmlformats.org/officeDocument/2006/relationships/hyperlink" Target="https://www.ncbi.nlm.nih.gov/protein/557844981" TargetMode="External"/><Relationship Id="rId221" Type="http://schemas.openxmlformats.org/officeDocument/2006/relationships/hyperlink" Target="https://www.genome.jp/entry/C21031" TargetMode="External"/><Relationship Id="rId242" Type="http://schemas.openxmlformats.org/officeDocument/2006/relationships/hyperlink" Target="https://www.genome.jp/entry/C00668" TargetMode="External"/><Relationship Id="rId263" Type="http://schemas.openxmlformats.org/officeDocument/2006/relationships/hyperlink" Target="https://www.genome.jp/entry/C20482" TargetMode="External"/><Relationship Id="rId284" Type="http://schemas.openxmlformats.org/officeDocument/2006/relationships/hyperlink" Target="https://www.genome.jp/entry/C02218" TargetMode="External"/><Relationship Id="rId319" Type="http://schemas.openxmlformats.org/officeDocument/2006/relationships/hyperlink" Target="https://www.genome.jp/entry/C00149" TargetMode="External"/><Relationship Id="rId37" Type="http://schemas.openxmlformats.org/officeDocument/2006/relationships/hyperlink" Target="https://www.genome.jp/entry/C20377" TargetMode="External"/><Relationship Id="rId58" Type="http://schemas.openxmlformats.org/officeDocument/2006/relationships/hyperlink" Target="https://www.genome.jp/entry/C00666" TargetMode="External"/><Relationship Id="rId79" Type="http://schemas.openxmlformats.org/officeDocument/2006/relationships/hyperlink" Target="https://www.genome.jp/entry/C00668" TargetMode="External"/><Relationship Id="rId102" Type="http://schemas.openxmlformats.org/officeDocument/2006/relationships/hyperlink" Target="https://www.genome.jp/entry/C00149" TargetMode="External"/><Relationship Id="rId123" Type="http://schemas.openxmlformats.org/officeDocument/2006/relationships/hyperlink" Target="https://www.genome.jp/entry/C01271" TargetMode="External"/><Relationship Id="rId144" Type="http://schemas.openxmlformats.org/officeDocument/2006/relationships/hyperlink" Target="https://www.genome.jp/entry/C00085" TargetMode="External"/><Relationship Id="rId330" Type="http://schemas.openxmlformats.org/officeDocument/2006/relationships/hyperlink" Target="https://www.genome.jp/entry/C00680" TargetMode="External"/><Relationship Id="rId90" Type="http://schemas.openxmlformats.org/officeDocument/2006/relationships/hyperlink" Target="https://www.genome.jp/entry/C07478" TargetMode="External"/><Relationship Id="rId165" Type="http://schemas.openxmlformats.org/officeDocument/2006/relationships/hyperlink" Target="https://www.genome.jp/entry/C04899" TargetMode="External"/><Relationship Id="rId186" Type="http://schemas.openxmlformats.org/officeDocument/2006/relationships/hyperlink" Target="https://www.genome.jp/entry/C05922" TargetMode="External"/><Relationship Id="rId351" Type="http://schemas.openxmlformats.org/officeDocument/2006/relationships/hyperlink" Target="https://www.genome.jp/entry/C02504" TargetMode="External"/><Relationship Id="rId372" Type="http://schemas.openxmlformats.org/officeDocument/2006/relationships/hyperlink" Target="https://www.genome.jp/entry/C00508" TargetMode="External"/><Relationship Id="rId211" Type="http://schemas.openxmlformats.org/officeDocument/2006/relationships/hyperlink" Target="https://www.genome.jp/entry/C00092" TargetMode="External"/><Relationship Id="rId232" Type="http://schemas.openxmlformats.org/officeDocument/2006/relationships/hyperlink" Target="https://www.genome.jp/entry/C00663" TargetMode="External"/><Relationship Id="rId253" Type="http://schemas.openxmlformats.org/officeDocument/2006/relationships/hyperlink" Target="https://www.genome.jp/entry/C00117" TargetMode="External"/><Relationship Id="rId274" Type="http://schemas.openxmlformats.org/officeDocument/2006/relationships/hyperlink" Target="https://www.genome.jp/entry/C03539" TargetMode="External"/><Relationship Id="rId295" Type="http://schemas.openxmlformats.org/officeDocument/2006/relationships/hyperlink" Target="https://www.genome.jp/entry/C04688" TargetMode="External"/><Relationship Id="rId309" Type="http://schemas.openxmlformats.org/officeDocument/2006/relationships/hyperlink" Target="https://www.genome.jp/entry/C04618" TargetMode="External"/><Relationship Id="rId27" Type="http://schemas.openxmlformats.org/officeDocument/2006/relationships/hyperlink" Target="https://www.genome.jp/entry/C04633" TargetMode="External"/><Relationship Id="rId48" Type="http://schemas.openxmlformats.org/officeDocument/2006/relationships/hyperlink" Target="https://www.genome.jp/entry/C00065" TargetMode="External"/><Relationship Id="rId69" Type="http://schemas.openxmlformats.org/officeDocument/2006/relationships/hyperlink" Target="https://www.genome.jp/entry/C03798" TargetMode="External"/><Relationship Id="rId113" Type="http://schemas.openxmlformats.org/officeDocument/2006/relationships/hyperlink" Target="https://www.genome.jp/entry/C03160" TargetMode="External"/><Relationship Id="rId134" Type="http://schemas.openxmlformats.org/officeDocument/2006/relationships/hyperlink" Target="https://www.genome.jp/entry/C02764" TargetMode="External"/><Relationship Id="rId320" Type="http://schemas.openxmlformats.org/officeDocument/2006/relationships/hyperlink" Target="https://www.genome.jp/entry/C04666" TargetMode="External"/><Relationship Id="rId80" Type="http://schemas.openxmlformats.org/officeDocument/2006/relationships/hyperlink" Target="https://www.genome.jp/entry/C00668" TargetMode="External"/><Relationship Id="rId155" Type="http://schemas.openxmlformats.org/officeDocument/2006/relationships/hyperlink" Target="https://www.genome.jp/entry/C00199" TargetMode="External"/><Relationship Id="rId176" Type="http://schemas.openxmlformats.org/officeDocument/2006/relationships/hyperlink" Target="https://www.genome.jp/entry/C20905" TargetMode="External"/><Relationship Id="rId197" Type="http://schemas.openxmlformats.org/officeDocument/2006/relationships/hyperlink" Target="https://www.genome.jp/entry/C14463" TargetMode="External"/><Relationship Id="rId341" Type="http://schemas.openxmlformats.org/officeDocument/2006/relationships/hyperlink" Target="https://www.genome.jp/entry/C00499" TargetMode="External"/><Relationship Id="rId362" Type="http://schemas.openxmlformats.org/officeDocument/2006/relationships/hyperlink" Target="https://www.genome.jp/entry/C02097" TargetMode="External"/><Relationship Id="rId383" Type="http://schemas.openxmlformats.org/officeDocument/2006/relationships/hyperlink" Target="https://www.genome.jp/entry/C00085" TargetMode="External"/><Relationship Id="rId201" Type="http://schemas.openxmlformats.org/officeDocument/2006/relationships/hyperlink" Target="https://www.genome.jp/entry/C04236" TargetMode="External"/><Relationship Id="rId222" Type="http://schemas.openxmlformats.org/officeDocument/2006/relationships/hyperlink" Target="https://www.genome.jp/entry/C21031" TargetMode="External"/><Relationship Id="rId243" Type="http://schemas.openxmlformats.org/officeDocument/2006/relationships/hyperlink" Target="https://www.genome.jp/entry/C00092" TargetMode="External"/><Relationship Id="rId264" Type="http://schemas.openxmlformats.org/officeDocument/2006/relationships/hyperlink" Target="https://www.genome.jp/entry/C00842" TargetMode="External"/><Relationship Id="rId285" Type="http://schemas.openxmlformats.org/officeDocument/2006/relationships/hyperlink" Target="https://www.genome.jp/entry/C00065" TargetMode="External"/><Relationship Id="rId17" Type="http://schemas.openxmlformats.org/officeDocument/2006/relationships/hyperlink" Target="https://www.genome.jp/entry/C06006" TargetMode="External"/><Relationship Id="rId38" Type="http://schemas.openxmlformats.org/officeDocument/2006/relationships/hyperlink" Target="https://www.genome.jp/entry/C04039" TargetMode="External"/><Relationship Id="rId59" Type="http://schemas.openxmlformats.org/officeDocument/2006/relationships/hyperlink" Target="https://www.genome.jp/entry/C00199" TargetMode="External"/><Relationship Id="rId103" Type="http://schemas.openxmlformats.org/officeDocument/2006/relationships/hyperlink" Target="https://www.genome.jp/entry/C00025" TargetMode="External"/><Relationship Id="rId124" Type="http://schemas.openxmlformats.org/officeDocument/2006/relationships/hyperlink" Target="https://www.genome.jp/entry/C01271" TargetMode="External"/><Relationship Id="rId310" Type="http://schemas.openxmlformats.org/officeDocument/2006/relationships/hyperlink" Target="https://www.genome.jp/entry/C01271" TargetMode="External"/><Relationship Id="rId70" Type="http://schemas.openxmlformats.org/officeDocument/2006/relationships/hyperlink" Target="https://www.genome.jp/entry/C00118" TargetMode="External"/><Relationship Id="rId91" Type="http://schemas.openxmlformats.org/officeDocument/2006/relationships/hyperlink" Target="https://www.genome.jp/entry/C00129" TargetMode="External"/><Relationship Id="rId145" Type="http://schemas.openxmlformats.org/officeDocument/2006/relationships/hyperlink" Target="https://www.genome.jp/entry/C05345" TargetMode="External"/><Relationship Id="rId166" Type="http://schemas.openxmlformats.org/officeDocument/2006/relationships/hyperlink" Target="https://www.genome.jp/entry/C04856" TargetMode="External"/><Relationship Id="rId187" Type="http://schemas.openxmlformats.org/officeDocument/2006/relationships/hyperlink" Target="https://www.genome.jp/entry/C00499" TargetMode="External"/><Relationship Id="rId331" Type="http://schemas.openxmlformats.org/officeDocument/2006/relationships/hyperlink" Target="https://www.genome.jp/entry/C00606" TargetMode="External"/><Relationship Id="rId352" Type="http://schemas.openxmlformats.org/officeDocument/2006/relationships/hyperlink" Target="https://www.genome.jp/entry/C20904" TargetMode="External"/><Relationship Id="rId373" Type="http://schemas.openxmlformats.org/officeDocument/2006/relationships/hyperlink" Target="https://www.genome.jp/entry/C00199" TargetMode="External"/><Relationship Id="rId1" Type="http://schemas.openxmlformats.org/officeDocument/2006/relationships/hyperlink" Target="https://www.ncbi.nlm.nih.gov/protein/490699667" TargetMode="External"/><Relationship Id="rId212" Type="http://schemas.openxmlformats.org/officeDocument/2006/relationships/hyperlink" Target="https://www.genome.jp/entry/C01172" TargetMode="External"/><Relationship Id="rId233" Type="http://schemas.openxmlformats.org/officeDocument/2006/relationships/hyperlink" Target="https://www.genome.jp/entry/C00663" TargetMode="External"/><Relationship Id="rId254" Type="http://schemas.openxmlformats.org/officeDocument/2006/relationships/hyperlink" Target="https://www.genome.jp/entry/C00259" TargetMode="External"/><Relationship Id="rId28" Type="http://schemas.openxmlformats.org/officeDocument/2006/relationships/hyperlink" Target="https://www.genome.jp/entry/C04688" TargetMode="External"/><Relationship Id="rId49" Type="http://schemas.openxmlformats.org/officeDocument/2006/relationships/hyperlink" Target="https://www.genome.jp/entry/C05167" TargetMode="External"/><Relationship Id="rId114" Type="http://schemas.openxmlformats.org/officeDocument/2006/relationships/hyperlink" Target="https://www.genome.jp/entry/C00631" TargetMode="External"/><Relationship Id="rId275" Type="http://schemas.openxmlformats.org/officeDocument/2006/relationships/hyperlink" Target="https://www.genome.jp/entry/C22395" TargetMode="External"/><Relationship Id="rId296" Type="http://schemas.openxmlformats.org/officeDocument/2006/relationships/hyperlink" Target="https://www.genome.jp/entry/C04633" TargetMode="External"/><Relationship Id="rId300" Type="http://schemas.openxmlformats.org/officeDocument/2006/relationships/hyperlink" Target="https://www.genome.jp/entry/C01271" TargetMode="External"/><Relationship Id="rId60" Type="http://schemas.openxmlformats.org/officeDocument/2006/relationships/hyperlink" Target="https://www.genome.jp/entry/C11907" TargetMode="External"/><Relationship Id="rId81" Type="http://schemas.openxmlformats.org/officeDocument/2006/relationships/hyperlink" Target="https://www.genome.jp/entry/C00092" TargetMode="External"/><Relationship Id="rId135" Type="http://schemas.openxmlformats.org/officeDocument/2006/relationships/hyperlink" Target="https://www.genome.jp/entry/C00092" TargetMode="External"/><Relationship Id="rId156" Type="http://schemas.openxmlformats.org/officeDocument/2006/relationships/hyperlink" Target="https://www.genome.jp/entry/C00199" TargetMode="External"/><Relationship Id="rId177" Type="http://schemas.openxmlformats.org/officeDocument/2006/relationships/hyperlink" Target="https://www.genome.jp/entry/C20904" TargetMode="External"/><Relationship Id="rId198" Type="http://schemas.openxmlformats.org/officeDocument/2006/relationships/hyperlink" Target="https://www.genome.jp/entry/C00008" TargetMode="External"/><Relationship Id="rId321" Type="http://schemas.openxmlformats.org/officeDocument/2006/relationships/hyperlink" Target="https://www.genome.jp/entry/C00631" TargetMode="External"/><Relationship Id="rId342" Type="http://schemas.openxmlformats.org/officeDocument/2006/relationships/hyperlink" Target="https://www.genome.jp/entry/C04734" TargetMode="External"/><Relationship Id="rId363" Type="http://schemas.openxmlformats.org/officeDocument/2006/relationships/hyperlink" Target="https://www.genome.jp/entry/C04856" TargetMode="External"/><Relationship Id="rId384" Type="http://schemas.openxmlformats.org/officeDocument/2006/relationships/hyperlink" Target="https://www.genome.jp/entry/C01172" TargetMode="External"/><Relationship Id="rId202" Type="http://schemas.openxmlformats.org/officeDocument/2006/relationships/hyperlink" Target="https://www.ncbi.nlm.nih.gov/protein/557843878" TargetMode="External"/><Relationship Id="rId223" Type="http://schemas.openxmlformats.org/officeDocument/2006/relationships/hyperlink" Target="https://www.genome.jp/entry/C21031" TargetMode="External"/><Relationship Id="rId244" Type="http://schemas.openxmlformats.org/officeDocument/2006/relationships/hyperlink" Target="https://www.genome.jp/entry/C00668" TargetMode="External"/><Relationship Id="rId18" Type="http://schemas.openxmlformats.org/officeDocument/2006/relationships/hyperlink" Target="https://www.genome.jp/entry/C04352" TargetMode="External"/><Relationship Id="rId39" Type="http://schemas.openxmlformats.org/officeDocument/2006/relationships/hyperlink" Target="https://www.genome.jp/entry/C04272" TargetMode="External"/><Relationship Id="rId265" Type="http://schemas.openxmlformats.org/officeDocument/2006/relationships/hyperlink" Target="https://www.genome.jp/entry/C00043" TargetMode="External"/><Relationship Id="rId286" Type="http://schemas.openxmlformats.org/officeDocument/2006/relationships/hyperlink" Target="https://www.genome.jp/entry/C00065" TargetMode="External"/><Relationship Id="rId50" Type="http://schemas.openxmlformats.org/officeDocument/2006/relationships/hyperlink" Target="https://www.genome.jp/entry/C03406" TargetMode="External"/><Relationship Id="rId104" Type="http://schemas.openxmlformats.org/officeDocument/2006/relationships/hyperlink" Target="https://www.genome.jp/entry/C00049" TargetMode="External"/><Relationship Id="rId125" Type="http://schemas.openxmlformats.org/officeDocument/2006/relationships/hyperlink" Target="https://www.genome.jp/entry/C04618" TargetMode="External"/><Relationship Id="rId146" Type="http://schemas.openxmlformats.org/officeDocument/2006/relationships/hyperlink" Target="https://www.genome.jp/entry/C05345" TargetMode="External"/><Relationship Id="rId167" Type="http://schemas.openxmlformats.org/officeDocument/2006/relationships/hyperlink" Target="https://www.genome.jp/entry/C02097" TargetMode="External"/><Relationship Id="rId188" Type="http://schemas.openxmlformats.org/officeDocument/2006/relationships/hyperlink" Target="https://www.genome.jp/entry/C00438" TargetMode="External"/><Relationship Id="rId311" Type="http://schemas.openxmlformats.org/officeDocument/2006/relationships/hyperlink" Target="https://www.genome.jp/entry/C00842" TargetMode="External"/><Relationship Id="rId332" Type="http://schemas.openxmlformats.org/officeDocument/2006/relationships/hyperlink" Target="https://www.genome.jp/entry/C00506" TargetMode="External"/><Relationship Id="rId353" Type="http://schemas.openxmlformats.org/officeDocument/2006/relationships/hyperlink" Target="https://www.genome.jp/entry/C20905" TargetMode="External"/><Relationship Id="rId374" Type="http://schemas.openxmlformats.org/officeDocument/2006/relationships/hyperlink" Target="https://www.genome.jp/entry/C18096" TargetMode="External"/><Relationship Id="rId71" Type="http://schemas.openxmlformats.org/officeDocument/2006/relationships/hyperlink" Target="https://www.genome.jp/entry/C00118" TargetMode="External"/><Relationship Id="rId92" Type="http://schemas.openxmlformats.org/officeDocument/2006/relationships/hyperlink" Target="https://www.genome.jp/entry/C06156" TargetMode="External"/><Relationship Id="rId213" Type="http://schemas.openxmlformats.org/officeDocument/2006/relationships/hyperlink" Target="https://www.genome.jp/entry/C00197" TargetMode="External"/><Relationship Id="rId234" Type="http://schemas.openxmlformats.org/officeDocument/2006/relationships/hyperlink" Target="https://www.genome.jp/entry/C00631" TargetMode="External"/><Relationship Id="rId2" Type="http://schemas.openxmlformats.org/officeDocument/2006/relationships/hyperlink" Target="https://www.ncbi.nlm.nih.gov/protein/489779594" TargetMode="External"/><Relationship Id="rId29" Type="http://schemas.openxmlformats.org/officeDocument/2006/relationships/hyperlink" Target="https://www.genome.jp/entry/C04688" TargetMode="External"/><Relationship Id="rId255" Type="http://schemas.openxmlformats.org/officeDocument/2006/relationships/hyperlink" Target="https://www.genome.jp/entry/C02479" TargetMode="External"/><Relationship Id="rId276" Type="http://schemas.openxmlformats.org/officeDocument/2006/relationships/hyperlink" Target="https://www.genome.jp/entry/C04823" TargetMode="External"/><Relationship Id="rId297" Type="http://schemas.openxmlformats.org/officeDocument/2006/relationships/hyperlink" Target="https://www.genome.jp/entry/C04620" TargetMode="External"/><Relationship Id="rId40" Type="http://schemas.openxmlformats.org/officeDocument/2006/relationships/hyperlink" Target="https://www.genome.jp/entry/C06007" TargetMode="External"/><Relationship Id="rId115" Type="http://schemas.openxmlformats.org/officeDocument/2006/relationships/hyperlink" Target="https://www.genome.jp/entry/C04666" TargetMode="External"/><Relationship Id="rId136" Type="http://schemas.openxmlformats.org/officeDocument/2006/relationships/hyperlink" Target="https://www.genome.jp/entry/C01172" TargetMode="External"/><Relationship Id="rId157" Type="http://schemas.openxmlformats.org/officeDocument/2006/relationships/hyperlink" Target="https://www.genome.jp/entry/C00508" TargetMode="External"/><Relationship Id="rId178" Type="http://schemas.openxmlformats.org/officeDocument/2006/relationships/hyperlink" Target="https://www.genome.jp/entry/C02504" TargetMode="External"/><Relationship Id="rId301" Type="http://schemas.openxmlformats.org/officeDocument/2006/relationships/hyperlink" Target="https://www.genome.jp/entry/C20377" TargetMode="External"/><Relationship Id="rId322" Type="http://schemas.openxmlformats.org/officeDocument/2006/relationships/hyperlink" Target="https://www.genome.jp/entry/C03160" TargetMode="External"/><Relationship Id="rId343" Type="http://schemas.openxmlformats.org/officeDocument/2006/relationships/hyperlink" Target="https://www.genome.jp/entry/C05922" TargetMode="External"/><Relationship Id="rId364" Type="http://schemas.openxmlformats.org/officeDocument/2006/relationships/hyperlink" Target="https://www.genome.jp/entry/C04899" TargetMode="External"/><Relationship Id="rId61" Type="http://schemas.openxmlformats.org/officeDocument/2006/relationships/hyperlink" Target="https://www.genome.jp/entry/C00043" TargetMode="External"/><Relationship Id="rId82" Type="http://schemas.openxmlformats.org/officeDocument/2006/relationships/hyperlink" Target="https://www.genome.jp/entry/C00092" TargetMode="External"/><Relationship Id="rId199" Type="http://schemas.openxmlformats.org/officeDocument/2006/relationships/hyperlink" Target="https://www.genome.jp/entry/C00022" TargetMode="External"/><Relationship Id="rId203" Type="http://schemas.openxmlformats.org/officeDocument/2006/relationships/hyperlink" Target="https://www.genome.jp/entry/R01329" TargetMode="External"/><Relationship Id="rId385" Type="http://schemas.openxmlformats.org/officeDocument/2006/relationships/hyperlink" Target="https://www.genome.jp/entry/C05345" TargetMode="External"/><Relationship Id="rId19" Type="http://schemas.openxmlformats.org/officeDocument/2006/relationships/hyperlink" Target="https://www.genome.jp/entry/C06010" TargetMode="External"/><Relationship Id="rId224" Type="http://schemas.openxmlformats.org/officeDocument/2006/relationships/hyperlink" Target="https://www.genome.jp/entry/C21031" TargetMode="External"/><Relationship Id="rId245" Type="http://schemas.openxmlformats.org/officeDocument/2006/relationships/hyperlink" Target="https://www.genome.jp/entry/C00668" TargetMode="External"/><Relationship Id="rId266" Type="http://schemas.openxmlformats.org/officeDocument/2006/relationships/hyperlink" Target="https://www.genome.jp/entry/C00029" TargetMode="External"/><Relationship Id="rId287" Type="http://schemas.openxmlformats.org/officeDocument/2006/relationships/hyperlink" Target="https://www.genome.jp/entry/C01269" TargetMode="External"/><Relationship Id="rId30" Type="http://schemas.openxmlformats.org/officeDocument/2006/relationships/hyperlink" Target="https://www.genome.jp/entry/C05747" TargetMode="External"/><Relationship Id="rId105" Type="http://schemas.openxmlformats.org/officeDocument/2006/relationships/hyperlink" Target="https://www.genome.jp/entry/C00506" TargetMode="External"/><Relationship Id="rId126" Type="http://schemas.openxmlformats.org/officeDocument/2006/relationships/hyperlink" Target="https://www.genome.jp/entry/C04618" TargetMode="External"/><Relationship Id="rId147" Type="http://schemas.openxmlformats.org/officeDocument/2006/relationships/hyperlink" Target="https://www.genome.jp/entry/C01172" TargetMode="External"/><Relationship Id="rId168" Type="http://schemas.openxmlformats.org/officeDocument/2006/relationships/hyperlink" Target="https://www.genome.jp/entry/C00203" TargetMode="External"/><Relationship Id="rId312" Type="http://schemas.openxmlformats.org/officeDocument/2006/relationships/hyperlink" Target="https://www.genome.jp/entry/C00842" TargetMode="External"/><Relationship Id="rId333" Type="http://schemas.openxmlformats.org/officeDocument/2006/relationships/hyperlink" Target="https://www.genome.jp/entry/C00049" TargetMode="External"/><Relationship Id="rId354" Type="http://schemas.openxmlformats.org/officeDocument/2006/relationships/hyperlink" Target="https://www.genome.jp/entry/C00133" TargetMode="External"/><Relationship Id="rId51" Type="http://schemas.openxmlformats.org/officeDocument/2006/relationships/hyperlink" Target="https://www.genome.jp/entry/C03794" TargetMode="External"/><Relationship Id="rId72" Type="http://schemas.openxmlformats.org/officeDocument/2006/relationships/hyperlink" Target="https://www.genome.jp/entry/C04896" TargetMode="External"/><Relationship Id="rId93" Type="http://schemas.openxmlformats.org/officeDocument/2006/relationships/hyperlink" Target="https://www.genome.jp/entry/C00631" TargetMode="External"/><Relationship Id="rId189" Type="http://schemas.openxmlformats.org/officeDocument/2006/relationships/hyperlink" Target="https://www.genome.jp/entry/C21031" TargetMode="External"/><Relationship Id="rId375" Type="http://schemas.openxmlformats.org/officeDocument/2006/relationships/hyperlink" Target="https://www.genome.jp/entry/C00199" TargetMode="External"/><Relationship Id="rId3" Type="http://schemas.openxmlformats.org/officeDocument/2006/relationships/hyperlink" Target="https://www.ncbi.nlm.nih.gov/protein/557843878" TargetMode="External"/><Relationship Id="rId214" Type="http://schemas.openxmlformats.org/officeDocument/2006/relationships/hyperlink" Target="https://www.genome.jp/entry/C04236" TargetMode="External"/><Relationship Id="rId235" Type="http://schemas.openxmlformats.org/officeDocument/2006/relationships/hyperlink" Target="https://www.genome.jp/entry/C00631" TargetMode="External"/><Relationship Id="rId256" Type="http://schemas.openxmlformats.org/officeDocument/2006/relationships/hyperlink" Target="https://www.genome.jp/entry/C04896" TargetMode="External"/><Relationship Id="rId277" Type="http://schemas.openxmlformats.org/officeDocument/2006/relationships/hyperlink" Target="https://www.genome.jp/entry/C03794" TargetMode="External"/><Relationship Id="rId298" Type="http://schemas.openxmlformats.org/officeDocument/2006/relationships/hyperlink" Target="https://www.genome.jp/entry/C04619" TargetMode="External"/><Relationship Id="rId116" Type="http://schemas.openxmlformats.org/officeDocument/2006/relationships/hyperlink" Target="https://www.genome.jp/entry/C00149" TargetMode="External"/><Relationship Id="rId137" Type="http://schemas.openxmlformats.org/officeDocument/2006/relationships/hyperlink" Target="https://www.genome.jp/entry/C00197" TargetMode="External"/><Relationship Id="rId158" Type="http://schemas.openxmlformats.org/officeDocument/2006/relationships/hyperlink" Target="https://www.genome.jp/entry/C00508" TargetMode="External"/><Relationship Id="rId302" Type="http://schemas.openxmlformats.org/officeDocument/2006/relationships/hyperlink" Target="https://www.genome.jp/entry/C20373" TargetMode="External"/><Relationship Id="rId323" Type="http://schemas.openxmlformats.org/officeDocument/2006/relationships/hyperlink" Target="https://www.genome.jp/entry/C03160" TargetMode="External"/><Relationship Id="rId344" Type="http://schemas.openxmlformats.org/officeDocument/2006/relationships/hyperlink" Target="https://www.genome.jp/entry/C06148" TargetMode="External"/><Relationship Id="rId20" Type="http://schemas.openxmlformats.org/officeDocument/2006/relationships/hyperlink" Target="https://www.genome.jp/entry/C04411" TargetMode="External"/><Relationship Id="rId41" Type="http://schemas.openxmlformats.org/officeDocument/2006/relationships/hyperlink" Target="https://www.genome.jp/entry/C01269" TargetMode="External"/><Relationship Id="rId62" Type="http://schemas.openxmlformats.org/officeDocument/2006/relationships/hyperlink" Target="https://www.genome.jp/entry/C00029" TargetMode="External"/><Relationship Id="rId83" Type="http://schemas.openxmlformats.org/officeDocument/2006/relationships/hyperlink" Target="https://www.genome.jp/entry/C00668" TargetMode="External"/><Relationship Id="rId179" Type="http://schemas.openxmlformats.org/officeDocument/2006/relationships/hyperlink" Target="https://www.genome.jp/entry/C02504" TargetMode="External"/><Relationship Id="rId365" Type="http://schemas.openxmlformats.org/officeDocument/2006/relationships/hyperlink" Target="https://www.genome.jp/entry/C03633" TargetMode="External"/><Relationship Id="rId386" Type="http://schemas.openxmlformats.org/officeDocument/2006/relationships/hyperlink" Target="https://www.genome.jp/entry/C00085" TargetMode="External"/><Relationship Id="rId190" Type="http://schemas.openxmlformats.org/officeDocument/2006/relationships/hyperlink" Target="https://www.genome.jp/entry/C21031" TargetMode="External"/><Relationship Id="rId204" Type="http://schemas.openxmlformats.org/officeDocument/2006/relationships/hyperlink" Target="https://www.genome.jp/entry/C06006" TargetMode="External"/><Relationship Id="rId225" Type="http://schemas.openxmlformats.org/officeDocument/2006/relationships/hyperlink" Target="https://www.genome.jp/entry/C21031" TargetMode="External"/><Relationship Id="rId246" Type="http://schemas.openxmlformats.org/officeDocument/2006/relationships/hyperlink" Target="https://www.genome.jp/entry/C01172" TargetMode="External"/><Relationship Id="rId267" Type="http://schemas.openxmlformats.org/officeDocument/2006/relationships/hyperlink" Target="https://www.genome.jp/entry/C00043" TargetMode="External"/><Relationship Id="rId288" Type="http://schemas.openxmlformats.org/officeDocument/2006/relationships/hyperlink" Target="https://www.genome.jp/entry/C06007" TargetMode="External"/><Relationship Id="rId106" Type="http://schemas.openxmlformats.org/officeDocument/2006/relationships/hyperlink" Target="https://www.genome.jp/entry/C00606" TargetMode="External"/><Relationship Id="rId127" Type="http://schemas.openxmlformats.org/officeDocument/2006/relationships/hyperlink" Target="https://www.genome.jp/entry/C15667" TargetMode="External"/><Relationship Id="rId313" Type="http://schemas.openxmlformats.org/officeDocument/2006/relationships/hyperlink" Target="https://www.genome.jp/entry/C04411" TargetMode="External"/><Relationship Id="rId10" Type="http://schemas.openxmlformats.org/officeDocument/2006/relationships/hyperlink" Target="https://www.ncbi.nlm.nih.gov/protein/755165205" TargetMode="External"/><Relationship Id="rId31" Type="http://schemas.openxmlformats.org/officeDocument/2006/relationships/hyperlink" Target="https://www.genome.jp/entry/C05747" TargetMode="External"/><Relationship Id="rId52" Type="http://schemas.openxmlformats.org/officeDocument/2006/relationships/hyperlink" Target="https://www.genome.jp/entry/C04823" TargetMode="External"/><Relationship Id="rId73" Type="http://schemas.openxmlformats.org/officeDocument/2006/relationships/hyperlink" Target="https://www.genome.jp/entry/C02479" TargetMode="External"/><Relationship Id="rId94" Type="http://schemas.openxmlformats.org/officeDocument/2006/relationships/hyperlink" Target="https://www.genome.jp/entry/C00631" TargetMode="External"/><Relationship Id="rId148" Type="http://schemas.openxmlformats.org/officeDocument/2006/relationships/hyperlink" Target="https://www.genome.jp/entry/C01172" TargetMode="External"/><Relationship Id="rId169" Type="http://schemas.openxmlformats.org/officeDocument/2006/relationships/hyperlink" Target="https://www.genome.jp/entry/C00052" TargetMode="External"/><Relationship Id="rId334" Type="http://schemas.openxmlformats.org/officeDocument/2006/relationships/hyperlink" Target="https://www.genome.jp/entry/C00025" TargetMode="External"/><Relationship Id="rId355" Type="http://schemas.openxmlformats.org/officeDocument/2006/relationships/hyperlink" Target="https://www.genome.jp/entry/C00217" TargetMode="External"/><Relationship Id="rId376" Type="http://schemas.openxmlformats.org/officeDocument/2006/relationships/hyperlink" Target="https://www.genome.jp/entry/C18096" TargetMode="External"/><Relationship Id="rId4" Type="http://schemas.openxmlformats.org/officeDocument/2006/relationships/hyperlink" Target="https://www.ncbi.nlm.nih.gov/protein/557843149" TargetMode="External"/><Relationship Id="rId180" Type="http://schemas.openxmlformats.org/officeDocument/2006/relationships/hyperlink" Target="https://www.genome.jp/entry/C05817" TargetMode="External"/><Relationship Id="rId215" Type="http://schemas.openxmlformats.org/officeDocument/2006/relationships/hyperlink" Target="https://www.genome.jp/entry/C14463" TargetMode="External"/><Relationship Id="rId236" Type="http://schemas.openxmlformats.org/officeDocument/2006/relationships/hyperlink" Target="https://www.genome.jp/entry/C06156" TargetMode="External"/><Relationship Id="rId257" Type="http://schemas.openxmlformats.org/officeDocument/2006/relationships/hyperlink" Target="https://www.genome.jp/entry/C00118" TargetMode="External"/><Relationship Id="rId278" Type="http://schemas.openxmlformats.org/officeDocument/2006/relationships/hyperlink" Target="https://www.genome.jp/entry/C03406" TargetMode="External"/><Relationship Id="rId303" Type="http://schemas.openxmlformats.org/officeDocument/2006/relationships/hyperlink" Target="https://www.genome.jp/entry/C05757" TargetMode="External"/><Relationship Id="rId42" Type="http://schemas.openxmlformats.org/officeDocument/2006/relationships/hyperlink" Target="https://www.genome.jp/entry/C00065" TargetMode="External"/><Relationship Id="rId84" Type="http://schemas.openxmlformats.org/officeDocument/2006/relationships/hyperlink" Target="https://www.genome.jp/entry/C01172" TargetMode="External"/><Relationship Id="rId138" Type="http://schemas.openxmlformats.org/officeDocument/2006/relationships/hyperlink" Target="https://www.genome.jp/entry/C00197" TargetMode="External"/><Relationship Id="rId345" Type="http://schemas.openxmlformats.org/officeDocument/2006/relationships/hyperlink" Target="https://www.genome.jp/entry/C06148" TargetMode="External"/><Relationship Id="rId387" Type="http://schemas.openxmlformats.org/officeDocument/2006/relationships/hyperlink" Target="https://www.genome.jp/entry/C03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Normal="100" workbookViewId="0">
      <selection activeCell="G18" sqref="G18"/>
    </sheetView>
  </sheetViews>
  <sheetFormatPr defaultColWidth="9.1796875" defaultRowHeight="15.5" x14ac:dyDescent="0.35"/>
  <cols>
    <col min="1" max="1" width="34.26953125" style="10" customWidth="1"/>
    <col min="2" max="2" width="60.81640625" style="10" customWidth="1"/>
    <col min="3" max="3" width="30.81640625" style="10" customWidth="1"/>
    <col min="4" max="4" width="24.54296875" style="10" customWidth="1"/>
    <col min="5" max="5" width="23.54296875" style="10" customWidth="1"/>
    <col min="6" max="6" width="18.1796875" style="10" customWidth="1"/>
    <col min="7" max="7" width="27.1796875" style="10" customWidth="1"/>
    <col min="8" max="8" width="17.54296875" style="10" customWidth="1"/>
    <col min="9" max="9" width="13.1796875" style="10" customWidth="1"/>
    <col min="10" max="10" width="25.453125" style="10" customWidth="1"/>
    <col min="11" max="11" width="20" style="10" customWidth="1"/>
    <col min="12" max="12" width="13.7265625" style="10" customWidth="1"/>
    <col min="13" max="13" width="20.453125" style="10" customWidth="1"/>
    <col min="14" max="14" width="19.81640625" style="10" customWidth="1"/>
    <col min="15" max="16384" width="9.1796875" style="10"/>
  </cols>
  <sheetData>
    <row r="1" spans="1:15" ht="32.25" customHeight="1" thickBot="1" x14ac:dyDescent="0.4">
      <c r="A1" s="10" t="s">
        <v>0</v>
      </c>
      <c r="B1" s="11" t="s">
        <v>1</v>
      </c>
      <c r="C1" s="5" t="s">
        <v>2</v>
      </c>
      <c r="D1" s="7" t="s">
        <v>3</v>
      </c>
      <c r="E1" s="7" t="s">
        <v>4</v>
      </c>
      <c r="F1" s="6"/>
      <c r="G1" s="1" t="s">
        <v>5</v>
      </c>
      <c r="H1" s="12"/>
      <c r="I1" s="12"/>
      <c r="J1" s="13"/>
      <c r="K1" s="13"/>
      <c r="L1" s="13"/>
      <c r="M1" s="13"/>
      <c r="N1" s="13"/>
      <c r="O1" s="13"/>
    </row>
    <row r="2" spans="1:15" ht="18.75" customHeight="1" thickBot="1" x14ac:dyDescent="0.4">
      <c r="A2" s="10" t="s">
        <v>6</v>
      </c>
      <c r="B2" s="10" t="s">
        <v>7</v>
      </c>
      <c r="C2" s="7" t="s">
        <v>8</v>
      </c>
      <c r="D2" s="7" t="s">
        <v>9</v>
      </c>
      <c r="E2" s="7" t="s">
        <v>9</v>
      </c>
      <c r="G2" s="7" t="s">
        <v>10</v>
      </c>
      <c r="H2" s="8">
        <v>1991</v>
      </c>
      <c r="I2" s="12">
        <v>1991</v>
      </c>
    </row>
    <row r="3" spans="1:15" ht="18.75" customHeight="1" thickBot="1" x14ac:dyDescent="0.4">
      <c r="B3" s="10" t="s">
        <v>11</v>
      </c>
      <c r="C3" s="7" t="s">
        <v>12</v>
      </c>
      <c r="D3" s="7" t="s">
        <v>9</v>
      </c>
      <c r="E3" s="7" t="s">
        <v>9</v>
      </c>
      <c r="G3" s="10" t="s">
        <v>13</v>
      </c>
      <c r="H3" s="10">
        <v>2148</v>
      </c>
      <c r="I3" s="10">
        <v>2148</v>
      </c>
    </row>
    <row r="4" spans="1:15" ht="18.75" customHeight="1" thickBot="1" x14ac:dyDescent="0.4">
      <c r="C4" s="7" t="s">
        <v>14</v>
      </c>
      <c r="D4" s="7">
        <v>2</v>
      </c>
      <c r="E4" s="7">
        <v>2</v>
      </c>
    </row>
    <row r="5" spans="1:15" ht="19.5" customHeight="1" thickBot="1" x14ac:dyDescent="0.4">
      <c r="C5" s="7" t="s">
        <v>15</v>
      </c>
      <c r="D5" s="7">
        <v>2</v>
      </c>
      <c r="E5" s="7">
        <v>2</v>
      </c>
    </row>
    <row r="6" spans="1:15" ht="18" customHeight="1" thickBot="1" x14ac:dyDescent="0.4">
      <c r="C6" s="7" t="s">
        <v>16</v>
      </c>
      <c r="D6" s="7" t="s">
        <v>9</v>
      </c>
      <c r="E6" s="7" t="s">
        <v>9</v>
      </c>
      <c r="G6" s="14" t="s">
        <v>17</v>
      </c>
      <c r="H6" s="14"/>
    </row>
    <row r="7" spans="1:15" ht="18.75" customHeight="1" thickBot="1" x14ac:dyDescent="0.4">
      <c r="C7" s="7" t="s">
        <v>18</v>
      </c>
      <c r="D7" s="7">
        <v>1</v>
      </c>
      <c r="E7" s="7">
        <v>1</v>
      </c>
      <c r="G7" s="15" t="s">
        <v>19</v>
      </c>
      <c r="H7" s="16"/>
    </row>
    <row r="8" spans="1:15" ht="16.5" customHeight="1" thickBot="1" x14ac:dyDescent="0.4">
      <c r="C8" s="7" t="s">
        <v>20</v>
      </c>
      <c r="D8" s="7">
        <v>2</v>
      </c>
      <c r="E8" s="7">
        <v>2</v>
      </c>
    </row>
    <row r="9" spans="1:15" ht="16.5" customHeight="1" thickBot="1" x14ac:dyDescent="0.4">
      <c r="C9" s="7" t="s">
        <v>21</v>
      </c>
      <c r="D9" s="7" t="s">
        <v>9</v>
      </c>
      <c r="E9" s="7" t="s">
        <v>9</v>
      </c>
    </row>
    <row r="10" spans="1:15" ht="16" thickBot="1" x14ac:dyDescent="0.4">
      <c r="C10" s="7" t="s">
        <v>22</v>
      </c>
      <c r="D10" s="7">
        <v>1</v>
      </c>
      <c r="E10" s="7">
        <v>1</v>
      </c>
    </row>
    <row r="11" spans="1:15" ht="19.5" customHeight="1" thickBot="1" x14ac:dyDescent="0.4">
      <c r="C11" s="7" t="s">
        <v>23</v>
      </c>
      <c r="D11" s="7">
        <v>51.5</v>
      </c>
      <c r="E11" s="7">
        <v>51.5</v>
      </c>
    </row>
    <row r="12" spans="1:15" ht="16" thickBot="1" x14ac:dyDescent="0.4">
      <c r="C12" s="7" t="s">
        <v>24</v>
      </c>
      <c r="D12" s="7" t="s">
        <v>25</v>
      </c>
      <c r="E12" s="7" t="s">
        <v>25</v>
      </c>
    </row>
    <row r="13" spans="1:15" ht="23.25" customHeight="1" x14ac:dyDescent="0.35">
      <c r="C13" s="9" t="s">
        <v>26</v>
      </c>
      <c r="D13" s="9" t="s">
        <v>27</v>
      </c>
      <c r="E13" s="9" t="s">
        <v>27</v>
      </c>
      <c r="H13" s="10" t="s">
        <v>28</v>
      </c>
      <c r="I13" s="10" t="s">
        <v>29</v>
      </c>
    </row>
    <row r="14" spans="1:15" ht="16" thickBot="1" x14ac:dyDescent="0.4">
      <c r="C14" s="7"/>
      <c r="D14" s="7"/>
      <c r="E14" s="7"/>
    </row>
    <row r="15" spans="1:15" ht="16" thickBot="1" x14ac:dyDescent="0.4">
      <c r="C15" s="7"/>
      <c r="D15" s="7"/>
      <c r="E15" s="7"/>
    </row>
    <row r="16" spans="1:15" ht="16" thickBot="1" x14ac:dyDescent="0.4">
      <c r="C16" s="1" t="s">
        <v>30</v>
      </c>
      <c r="D16" s="7"/>
      <c r="E16" s="7"/>
    </row>
    <row r="17" spans="1:14" x14ac:dyDescent="0.35">
      <c r="A17" s="10" t="s">
        <v>31</v>
      </c>
      <c r="B17" s="10" t="s">
        <v>32</v>
      </c>
      <c r="C17" s="10" t="s">
        <v>33</v>
      </c>
      <c r="D17" s="10" t="s">
        <v>34</v>
      </c>
      <c r="E17" s="10" t="s">
        <v>35</v>
      </c>
      <c r="F17" s="10" t="s">
        <v>36</v>
      </c>
      <c r="G17" s="10" t="s">
        <v>37</v>
      </c>
      <c r="H17" s="10" t="s">
        <v>38</v>
      </c>
      <c r="I17" s="10" t="s">
        <v>39</v>
      </c>
      <c r="J17" s="10" t="s">
        <v>40</v>
      </c>
      <c r="K17" s="10" t="s">
        <v>41</v>
      </c>
      <c r="L17" s="10" t="s">
        <v>42</v>
      </c>
      <c r="M17" s="10" t="s">
        <v>43</v>
      </c>
      <c r="N17" s="10" t="s">
        <v>44</v>
      </c>
    </row>
    <row r="18" spans="1:14" x14ac:dyDescent="0.35">
      <c r="A18" s="10" t="s">
        <v>29</v>
      </c>
      <c r="C18" s="10" t="s">
        <v>45</v>
      </c>
      <c r="D18" s="10" t="s">
        <v>46</v>
      </c>
      <c r="E18" s="10">
        <v>1070804</v>
      </c>
      <c r="F18" s="10">
        <v>52</v>
      </c>
      <c r="G18" s="10" t="s">
        <v>47</v>
      </c>
      <c r="H18" s="10" t="s">
        <v>48</v>
      </c>
      <c r="J18" s="10" t="s">
        <v>49</v>
      </c>
      <c r="K18" s="10" t="s">
        <v>50</v>
      </c>
      <c r="L18" s="10">
        <v>2068538</v>
      </c>
    </row>
    <row r="19" spans="1:14" x14ac:dyDescent="0.35">
      <c r="A19" s="10" t="s">
        <v>29</v>
      </c>
      <c r="C19" s="10" t="s">
        <v>45</v>
      </c>
      <c r="D19" s="10" t="s">
        <v>51</v>
      </c>
      <c r="E19" s="10">
        <v>14184</v>
      </c>
      <c r="F19" s="10">
        <v>41</v>
      </c>
      <c r="G19" s="10" t="s">
        <v>52</v>
      </c>
      <c r="H19" s="10" t="s">
        <v>53</v>
      </c>
      <c r="J19" s="10" t="s">
        <v>54</v>
      </c>
      <c r="K19" s="10" t="s">
        <v>50</v>
      </c>
      <c r="L19" s="10">
        <v>34793</v>
      </c>
    </row>
    <row r="20" spans="1:14" ht="16" thickBot="1" x14ac:dyDescent="0.4">
      <c r="C20" s="7"/>
      <c r="D20" s="7"/>
      <c r="E20" s="7"/>
    </row>
    <row r="21" spans="1:14" x14ac:dyDescent="0.35">
      <c r="C21" s="9"/>
      <c r="D21" s="9"/>
      <c r="E21" s="9"/>
    </row>
  </sheetData>
  <hyperlinks>
    <hyperlink ref="B1" r:id="rId1" xr:uid="{00000000-0004-0000-0000-000000000000}"/>
    <hyperlink ref="G7" r:id="rId2" display="https://www.ncbi.nlm.nih.gov/biosample/SAMN34045738/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9"/>
  <sheetViews>
    <sheetView zoomScaleNormal="100" workbookViewId="0"/>
  </sheetViews>
  <sheetFormatPr defaultRowHeight="14.5" x14ac:dyDescent="0.35"/>
  <cols>
    <col min="1" max="1" width="16.26953125" customWidth="1"/>
    <col min="2" max="2" width="8.7265625" customWidth="1"/>
    <col min="3" max="3" width="10" customWidth="1"/>
    <col min="4" max="4" width="12.453125" customWidth="1"/>
    <col min="5" max="5" width="12.1796875" customWidth="1"/>
    <col min="6" max="6" width="64.1796875" customWidth="1"/>
    <col min="7" max="7" width="9.81640625" customWidth="1"/>
    <col min="8" max="8" width="11.7265625" customWidth="1"/>
    <col min="9" max="9" width="15.1796875" customWidth="1"/>
    <col min="10" max="10" width="29.26953125" customWidth="1"/>
    <col min="11" max="11" width="21.1796875" customWidth="1"/>
    <col min="12" max="12" width="14" customWidth="1"/>
    <col min="13" max="13" width="16.81640625" customWidth="1"/>
  </cols>
  <sheetData>
    <row r="1" spans="1:13" x14ac:dyDescent="0.35">
      <c r="A1" t="s">
        <v>55</v>
      </c>
      <c r="B1" t="s">
        <v>56</v>
      </c>
      <c r="C1" t="s">
        <v>57</v>
      </c>
      <c r="D1" t="s">
        <v>48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5">
      <c r="A2" t="s">
        <v>49</v>
      </c>
      <c r="B2">
        <v>383</v>
      </c>
      <c r="C2">
        <v>625</v>
      </c>
      <c r="E2" t="s">
        <v>67</v>
      </c>
      <c r="F2" t="s">
        <v>68</v>
      </c>
      <c r="H2">
        <v>83714183</v>
      </c>
      <c r="I2" t="s">
        <v>69</v>
      </c>
      <c r="K2" t="s">
        <v>70</v>
      </c>
      <c r="L2">
        <v>80</v>
      </c>
      <c r="M2" t="s">
        <v>71</v>
      </c>
    </row>
    <row r="3" spans="1:13" x14ac:dyDescent="0.35">
      <c r="A3" t="s">
        <v>49</v>
      </c>
      <c r="B3">
        <v>728</v>
      </c>
      <c r="C3">
        <v>1345</v>
      </c>
      <c r="E3" t="s">
        <v>72</v>
      </c>
      <c r="F3" t="s">
        <v>73</v>
      </c>
      <c r="H3">
        <v>83714184</v>
      </c>
      <c r="I3" t="s">
        <v>69</v>
      </c>
      <c r="K3" t="s">
        <v>74</v>
      </c>
      <c r="L3">
        <v>205</v>
      </c>
      <c r="M3" t="s">
        <v>75</v>
      </c>
    </row>
    <row r="4" spans="1:13" x14ac:dyDescent="0.35">
      <c r="A4" t="s">
        <v>49</v>
      </c>
      <c r="B4">
        <v>1355</v>
      </c>
      <c r="C4">
        <v>1513</v>
      </c>
      <c r="E4" t="s">
        <v>72</v>
      </c>
      <c r="F4" t="s">
        <v>68</v>
      </c>
      <c r="H4">
        <v>83714185</v>
      </c>
      <c r="I4" t="s">
        <v>69</v>
      </c>
      <c r="K4" t="s">
        <v>76</v>
      </c>
      <c r="L4">
        <v>52</v>
      </c>
      <c r="M4" t="s">
        <v>77</v>
      </c>
    </row>
    <row r="5" spans="1:13" x14ac:dyDescent="0.35">
      <c r="A5" t="s">
        <v>49</v>
      </c>
      <c r="B5">
        <v>1685</v>
      </c>
      <c r="C5">
        <v>3052</v>
      </c>
      <c r="E5" t="s">
        <v>67</v>
      </c>
      <c r="F5" t="s">
        <v>78</v>
      </c>
      <c r="H5">
        <v>83714186</v>
      </c>
      <c r="I5" t="s">
        <v>69</v>
      </c>
      <c r="K5" t="s">
        <v>79</v>
      </c>
      <c r="L5">
        <v>455</v>
      </c>
      <c r="M5" t="s">
        <v>80</v>
      </c>
    </row>
    <row r="6" spans="1:13" x14ac:dyDescent="0.35">
      <c r="A6" t="s">
        <v>49</v>
      </c>
      <c r="B6">
        <v>3272</v>
      </c>
      <c r="C6">
        <v>3727</v>
      </c>
      <c r="E6" t="s">
        <v>72</v>
      </c>
      <c r="F6" t="s">
        <v>81</v>
      </c>
      <c r="H6">
        <v>83714187</v>
      </c>
      <c r="I6" t="s">
        <v>69</v>
      </c>
      <c r="K6" t="s">
        <v>82</v>
      </c>
      <c r="L6">
        <v>151</v>
      </c>
      <c r="M6" t="s">
        <v>83</v>
      </c>
    </row>
    <row r="7" spans="1:13" x14ac:dyDescent="0.35">
      <c r="A7" t="s">
        <v>49</v>
      </c>
      <c r="B7">
        <v>3849</v>
      </c>
      <c r="C7">
        <v>5282</v>
      </c>
      <c r="E7" t="s">
        <v>67</v>
      </c>
      <c r="F7" t="s">
        <v>84</v>
      </c>
      <c r="H7">
        <v>83714188</v>
      </c>
      <c r="I7" t="s">
        <v>69</v>
      </c>
      <c r="K7" t="s">
        <v>85</v>
      </c>
      <c r="L7">
        <v>477</v>
      </c>
      <c r="M7" t="s">
        <v>86</v>
      </c>
    </row>
    <row r="8" spans="1:13" x14ac:dyDescent="0.35">
      <c r="A8" t="s">
        <v>49</v>
      </c>
      <c r="B8">
        <v>5321</v>
      </c>
      <c r="C8">
        <v>5857</v>
      </c>
      <c r="E8" t="s">
        <v>67</v>
      </c>
      <c r="F8" t="s">
        <v>87</v>
      </c>
      <c r="H8">
        <v>83714189</v>
      </c>
      <c r="I8" t="s">
        <v>69</v>
      </c>
      <c r="K8" t="s">
        <v>88</v>
      </c>
      <c r="L8">
        <v>178</v>
      </c>
      <c r="M8" t="s">
        <v>89</v>
      </c>
    </row>
    <row r="9" spans="1:13" x14ac:dyDescent="0.35">
      <c r="A9" t="s">
        <v>49</v>
      </c>
      <c r="B9">
        <v>5951</v>
      </c>
      <c r="C9">
        <v>6682</v>
      </c>
      <c r="E9" t="s">
        <v>72</v>
      </c>
      <c r="F9" t="s">
        <v>68</v>
      </c>
      <c r="H9">
        <v>83714190</v>
      </c>
      <c r="I9" t="s">
        <v>69</v>
      </c>
      <c r="K9" t="s">
        <v>90</v>
      </c>
      <c r="L9">
        <v>243</v>
      </c>
      <c r="M9" t="s">
        <v>91</v>
      </c>
    </row>
    <row r="10" spans="1:13" x14ac:dyDescent="0.35">
      <c r="A10" t="s">
        <v>49</v>
      </c>
      <c r="B10">
        <v>6876</v>
      </c>
      <c r="C10">
        <v>8063</v>
      </c>
      <c r="E10" t="s">
        <v>67</v>
      </c>
      <c r="F10" t="s">
        <v>92</v>
      </c>
      <c r="G10" t="s">
        <v>93</v>
      </c>
      <c r="H10">
        <v>83714191</v>
      </c>
      <c r="I10" t="s">
        <v>69</v>
      </c>
      <c r="K10" t="s">
        <v>94</v>
      </c>
      <c r="L10">
        <v>395</v>
      </c>
      <c r="M10" t="s">
        <v>95</v>
      </c>
    </row>
    <row r="11" spans="1:13" x14ac:dyDescent="0.35">
      <c r="A11" t="s">
        <v>49</v>
      </c>
      <c r="B11">
        <v>8346</v>
      </c>
      <c r="C11">
        <v>9137</v>
      </c>
      <c r="E11" t="s">
        <v>67</v>
      </c>
      <c r="F11" t="s">
        <v>96</v>
      </c>
      <c r="G11" t="s">
        <v>97</v>
      </c>
      <c r="H11">
        <v>83714192</v>
      </c>
      <c r="I11" t="s">
        <v>69</v>
      </c>
      <c r="K11" t="s">
        <v>98</v>
      </c>
      <c r="L11">
        <v>263</v>
      </c>
      <c r="M11" t="s">
        <v>99</v>
      </c>
    </row>
    <row r="12" spans="1:13" x14ac:dyDescent="0.35">
      <c r="A12" t="s">
        <v>49</v>
      </c>
      <c r="B12">
        <v>9140</v>
      </c>
      <c r="C12">
        <v>10381</v>
      </c>
      <c r="E12" t="s">
        <v>67</v>
      </c>
      <c r="F12" t="s">
        <v>100</v>
      </c>
      <c r="H12">
        <v>83714193</v>
      </c>
      <c r="I12" t="s">
        <v>69</v>
      </c>
      <c r="K12" t="s">
        <v>101</v>
      </c>
      <c r="L12">
        <v>413</v>
      </c>
      <c r="M12" t="s">
        <v>102</v>
      </c>
    </row>
    <row r="13" spans="1:13" x14ac:dyDescent="0.35">
      <c r="A13" t="s">
        <v>49</v>
      </c>
      <c r="B13">
        <v>10640</v>
      </c>
      <c r="C13">
        <v>11347</v>
      </c>
      <c r="E13" t="s">
        <v>72</v>
      </c>
      <c r="F13" t="s">
        <v>103</v>
      </c>
      <c r="H13">
        <v>83714194</v>
      </c>
      <c r="I13" t="s">
        <v>69</v>
      </c>
      <c r="K13" t="s">
        <v>104</v>
      </c>
      <c r="L13">
        <v>235</v>
      </c>
      <c r="M13" t="s">
        <v>105</v>
      </c>
    </row>
    <row r="14" spans="1:13" x14ac:dyDescent="0.35">
      <c r="A14" t="s">
        <v>49</v>
      </c>
      <c r="B14">
        <v>11709</v>
      </c>
      <c r="C14">
        <v>14126</v>
      </c>
      <c r="E14" t="s">
        <v>67</v>
      </c>
      <c r="F14" t="s">
        <v>106</v>
      </c>
      <c r="G14" t="s">
        <v>107</v>
      </c>
      <c r="H14">
        <v>83714195</v>
      </c>
      <c r="I14" t="s">
        <v>69</v>
      </c>
      <c r="K14" t="s">
        <v>108</v>
      </c>
      <c r="L14">
        <v>805</v>
      </c>
      <c r="M14" t="s">
        <v>109</v>
      </c>
    </row>
    <row r="15" spans="1:13" x14ac:dyDescent="0.35">
      <c r="A15" t="s">
        <v>49</v>
      </c>
      <c r="B15">
        <v>14448</v>
      </c>
      <c r="C15">
        <v>14711</v>
      </c>
      <c r="E15" t="s">
        <v>67</v>
      </c>
      <c r="F15" t="s">
        <v>110</v>
      </c>
      <c r="H15">
        <v>83714196</v>
      </c>
      <c r="I15" t="s">
        <v>69</v>
      </c>
      <c r="K15" t="s">
        <v>111</v>
      </c>
      <c r="L15">
        <v>87</v>
      </c>
      <c r="M15" t="s">
        <v>112</v>
      </c>
    </row>
    <row r="16" spans="1:13" x14ac:dyDescent="0.35">
      <c r="A16" t="s">
        <v>49</v>
      </c>
      <c r="B16">
        <v>14824</v>
      </c>
      <c r="C16">
        <v>16470</v>
      </c>
      <c r="E16" t="s">
        <v>67</v>
      </c>
      <c r="F16" t="s">
        <v>113</v>
      </c>
      <c r="H16">
        <v>83714197</v>
      </c>
      <c r="I16" t="s">
        <v>69</v>
      </c>
      <c r="K16" t="s">
        <v>114</v>
      </c>
      <c r="L16">
        <v>548</v>
      </c>
      <c r="M16" t="s">
        <v>115</v>
      </c>
    </row>
    <row r="17" spans="1:13" x14ac:dyDescent="0.35">
      <c r="A17" t="s">
        <v>49</v>
      </c>
      <c r="B17">
        <v>16515</v>
      </c>
      <c r="C17">
        <v>16892</v>
      </c>
      <c r="E17" t="s">
        <v>72</v>
      </c>
      <c r="F17" t="s">
        <v>116</v>
      </c>
      <c r="H17">
        <v>83714198</v>
      </c>
      <c r="I17" t="s">
        <v>69</v>
      </c>
      <c r="K17" t="s">
        <v>117</v>
      </c>
      <c r="L17">
        <v>125</v>
      </c>
      <c r="M17" t="s">
        <v>118</v>
      </c>
    </row>
    <row r="18" spans="1:13" x14ac:dyDescent="0.35">
      <c r="A18" t="s">
        <v>49</v>
      </c>
      <c r="B18">
        <v>16894</v>
      </c>
      <c r="C18">
        <v>17760</v>
      </c>
      <c r="E18" t="s">
        <v>72</v>
      </c>
      <c r="F18" t="s">
        <v>119</v>
      </c>
      <c r="H18">
        <v>83714199</v>
      </c>
      <c r="I18" t="s">
        <v>69</v>
      </c>
      <c r="K18" t="s">
        <v>120</v>
      </c>
      <c r="L18">
        <v>288</v>
      </c>
      <c r="M18" t="s">
        <v>121</v>
      </c>
    </row>
    <row r="19" spans="1:13" x14ac:dyDescent="0.35">
      <c r="A19" t="s">
        <v>49</v>
      </c>
      <c r="B19">
        <v>17868</v>
      </c>
      <c r="C19">
        <v>19268</v>
      </c>
      <c r="E19" t="s">
        <v>67</v>
      </c>
      <c r="F19" t="s">
        <v>122</v>
      </c>
      <c r="G19" t="s">
        <v>123</v>
      </c>
      <c r="H19">
        <v>83714200</v>
      </c>
      <c r="I19" t="s">
        <v>69</v>
      </c>
      <c r="K19" t="s">
        <v>124</v>
      </c>
      <c r="L19">
        <v>466</v>
      </c>
      <c r="M19" t="s">
        <v>125</v>
      </c>
    </row>
    <row r="20" spans="1:13" x14ac:dyDescent="0.35">
      <c r="A20" t="s">
        <v>49</v>
      </c>
      <c r="B20">
        <v>19348</v>
      </c>
      <c r="C20">
        <v>19848</v>
      </c>
      <c r="E20" t="s">
        <v>67</v>
      </c>
      <c r="F20" t="s">
        <v>126</v>
      </c>
      <c r="H20">
        <v>83714201</v>
      </c>
      <c r="I20" t="s">
        <v>69</v>
      </c>
      <c r="K20" t="s">
        <v>127</v>
      </c>
      <c r="L20">
        <v>166</v>
      </c>
      <c r="M20" t="s">
        <v>128</v>
      </c>
    </row>
    <row r="21" spans="1:13" x14ac:dyDescent="0.35">
      <c r="A21" t="s">
        <v>49</v>
      </c>
      <c r="B21">
        <v>19974</v>
      </c>
      <c r="C21">
        <v>21362</v>
      </c>
      <c r="E21" t="s">
        <v>67</v>
      </c>
      <c r="F21" t="s">
        <v>129</v>
      </c>
    </row>
    <row r="22" spans="1:13" x14ac:dyDescent="0.35">
      <c r="A22" t="s">
        <v>49</v>
      </c>
      <c r="B22">
        <v>21453</v>
      </c>
      <c r="C22">
        <v>22571</v>
      </c>
      <c r="E22" t="s">
        <v>67</v>
      </c>
      <c r="F22" t="s">
        <v>130</v>
      </c>
      <c r="H22">
        <v>83714203</v>
      </c>
      <c r="I22" t="s">
        <v>69</v>
      </c>
      <c r="K22" t="s">
        <v>131</v>
      </c>
      <c r="L22">
        <v>372</v>
      </c>
      <c r="M22" t="s">
        <v>132</v>
      </c>
    </row>
    <row r="23" spans="1:13" x14ac:dyDescent="0.35">
      <c r="A23" t="s">
        <v>49</v>
      </c>
      <c r="B23">
        <v>22671</v>
      </c>
      <c r="C23">
        <v>23303</v>
      </c>
      <c r="E23" t="s">
        <v>72</v>
      </c>
      <c r="F23" t="s">
        <v>133</v>
      </c>
      <c r="H23">
        <v>83714204</v>
      </c>
      <c r="I23" t="s">
        <v>69</v>
      </c>
      <c r="K23" t="s">
        <v>134</v>
      </c>
      <c r="L23">
        <v>210</v>
      </c>
      <c r="M23" t="s">
        <v>135</v>
      </c>
    </row>
    <row r="24" spans="1:13" x14ac:dyDescent="0.35">
      <c r="A24" t="s">
        <v>49</v>
      </c>
      <c r="B24">
        <v>23433</v>
      </c>
      <c r="C24">
        <v>24041</v>
      </c>
      <c r="E24" t="s">
        <v>67</v>
      </c>
      <c r="F24" t="s">
        <v>68</v>
      </c>
      <c r="H24">
        <v>83714205</v>
      </c>
      <c r="I24" t="s">
        <v>69</v>
      </c>
      <c r="K24" t="s">
        <v>136</v>
      </c>
      <c r="L24">
        <v>202</v>
      </c>
      <c r="M24" t="s">
        <v>137</v>
      </c>
    </row>
    <row r="25" spans="1:13" x14ac:dyDescent="0.35">
      <c r="A25" t="s">
        <v>49</v>
      </c>
      <c r="B25">
        <v>24115</v>
      </c>
      <c r="C25">
        <v>25122</v>
      </c>
      <c r="E25" t="s">
        <v>67</v>
      </c>
      <c r="F25" t="s">
        <v>138</v>
      </c>
      <c r="H25">
        <v>83714206</v>
      </c>
      <c r="I25" t="s">
        <v>69</v>
      </c>
      <c r="K25" t="s">
        <v>139</v>
      </c>
      <c r="L25">
        <v>335</v>
      </c>
      <c r="M25" t="s">
        <v>140</v>
      </c>
    </row>
    <row r="26" spans="1:13" x14ac:dyDescent="0.35">
      <c r="A26" t="s">
        <v>49</v>
      </c>
      <c r="B26">
        <v>25141</v>
      </c>
      <c r="C26">
        <v>25824</v>
      </c>
      <c r="E26" t="s">
        <v>67</v>
      </c>
      <c r="F26" t="s">
        <v>141</v>
      </c>
      <c r="H26">
        <v>83714207</v>
      </c>
      <c r="I26" t="s">
        <v>69</v>
      </c>
      <c r="K26" t="s">
        <v>142</v>
      </c>
      <c r="L26">
        <v>227</v>
      </c>
      <c r="M26" t="s">
        <v>143</v>
      </c>
    </row>
    <row r="27" spans="1:13" x14ac:dyDescent="0.35">
      <c r="A27" t="s">
        <v>49</v>
      </c>
      <c r="B27">
        <v>26064</v>
      </c>
      <c r="C27">
        <v>26411</v>
      </c>
      <c r="E27" t="s">
        <v>67</v>
      </c>
      <c r="F27" t="s">
        <v>144</v>
      </c>
      <c r="G27" t="s">
        <v>145</v>
      </c>
      <c r="H27">
        <v>83714208</v>
      </c>
      <c r="I27" t="s">
        <v>69</v>
      </c>
      <c r="K27" t="s">
        <v>146</v>
      </c>
      <c r="L27">
        <v>115</v>
      </c>
      <c r="M27" t="s">
        <v>147</v>
      </c>
    </row>
    <row r="28" spans="1:13" x14ac:dyDescent="0.35">
      <c r="A28" t="s">
        <v>49</v>
      </c>
      <c r="B28">
        <v>26401</v>
      </c>
      <c r="C28">
        <v>26919</v>
      </c>
      <c r="E28" t="s">
        <v>67</v>
      </c>
      <c r="F28" t="s">
        <v>148</v>
      </c>
      <c r="G28" t="s">
        <v>149</v>
      </c>
      <c r="H28">
        <v>83714209</v>
      </c>
      <c r="I28" t="s">
        <v>69</v>
      </c>
      <c r="K28" t="s">
        <v>150</v>
      </c>
      <c r="L28">
        <v>172</v>
      </c>
      <c r="M28" t="s">
        <v>151</v>
      </c>
    </row>
    <row r="29" spans="1:13" x14ac:dyDescent="0.35">
      <c r="A29" t="s">
        <v>49</v>
      </c>
      <c r="B29">
        <v>26901</v>
      </c>
      <c r="C29">
        <v>27473</v>
      </c>
      <c r="E29" t="s">
        <v>67</v>
      </c>
      <c r="F29" t="s">
        <v>152</v>
      </c>
      <c r="G29" t="s">
        <v>153</v>
      </c>
      <c r="H29">
        <v>83714210</v>
      </c>
      <c r="I29" t="s">
        <v>69</v>
      </c>
      <c r="K29" t="s">
        <v>154</v>
      </c>
      <c r="L29">
        <v>190</v>
      </c>
      <c r="M29" t="s">
        <v>155</v>
      </c>
    </row>
    <row r="30" spans="1:13" x14ac:dyDescent="0.35">
      <c r="A30" t="s">
        <v>49</v>
      </c>
      <c r="B30">
        <v>27470</v>
      </c>
      <c r="C30">
        <v>28750</v>
      </c>
      <c r="E30" t="s">
        <v>67</v>
      </c>
      <c r="F30" t="s">
        <v>156</v>
      </c>
      <c r="H30">
        <v>83714211</v>
      </c>
      <c r="I30" t="s">
        <v>69</v>
      </c>
      <c r="K30" t="s">
        <v>157</v>
      </c>
      <c r="L30">
        <v>426</v>
      </c>
      <c r="M30" t="s">
        <v>158</v>
      </c>
    </row>
    <row r="31" spans="1:13" x14ac:dyDescent="0.35">
      <c r="A31" t="s">
        <v>49</v>
      </c>
      <c r="B31">
        <v>28731</v>
      </c>
      <c r="C31">
        <v>29321</v>
      </c>
      <c r="E31" t="s">
        <v>67</v>
      </c>
      <c r="F31" t="s">
        <v>159</v>
      </c>
      <c r="H31">
        <v>83714212</v>
      </c>
      <c r="I31" t="s">
        <v>69</v>
      </c>
      <c r="K31" t="s">
        <v>160</v>
      </c>
      <c r="L31">
        <v>196</v>
      </c>
      <c r="M31" t="s">
        <v>161</v>
      </c>
    </row>
    <row r="32" spans="1:13" x14ac:dyDescent="0.35">
      <c r="A32" t="s">
        <v>49</v>
      </c>
      <c r="B32">
        <v>29305</v>
      </c>
      <c r="C32">
        <v>30438</v>
      </c>
      <c r="E32" t="s">
        <v>67</v>
      </c>
      <c r="F32" t="s">
        <v>162</v>
      </c>
      <c r="G32" t="s">
        <v>163</v>
      </c>
      <c r="H32">
        <v>83714213</v>
      </c>
      <c r="I32" t="s">
        <v>69</v>
      </c>
      <c r="K32" t="s">
        <v>164</v>
      </c>
      <c r="L32">
        <v>377</v>
      </c>
      <c r="M32" t="s">
        <v>165</v>
      </c>
    </row>
    <row r="33" spans="1:13" x14ac:dyDescent="0.35">
      <c r="A33" t="s">
        <v>49</v>
      </c>
      <c r="B33">
        <v>30439</v>
      </c>
      <c r="C33">
        <v>30777</v>
      </c>
      <c r="E33" t="s">
        <v>72</v>
      </c>
      <c r="F33" t="s">
        <v>68</v>
      </c>
      <c r="H33">
        <v>83714214</v>
      </c>
      <c r="I33" t="s">
        <v>69</v>
      </c>
      <c r="K33" t="s">
        <v>166</v>
      </c>
      <c r="L33">
        <v>112</v>
      </c>
      <c r="M33" t="s">
        <v>167</v>
      </c>
    </row>
    <row r="34" spans="1:13" x14ac:dyDescent="0.35">
      <c r="A34" t="s">
        <v>49</v>
      </c>
      <c r="B34">
        <v>30920</v>
      </c>
      <c r="C34">
        <v>31279</v>
      </c>
      <c r="E34" t="s">
        <v>67</v>
      </c>
      <c r="F34" t="s">
        <v>68</v>
      </c>
      <c r="H34">
        <v>83714215</v>
      </c>
      <c r="I34" t="s">
        <v>69</v>
      </c>
      <c r="K34" t="s">
        <v>168</v>
      </c>
      <c r="L34">
        <v>119</v>
      </c>
      <c r="M34" t="s">
        <v>169</v>
      </c>
    </row>
    <row r="35" spans="1:13" x14ac:dyDescent="0.35">
      <c r="A35" t="s">
        <v>49</v>
      </c>
      <c r="B35">
        <v>31342</v>
      </c>
      <c r="C35">
        <v>31412</v>
      </c>
      <c r="E35" t="s">
        <v>67</v>
      </c>
      <c r="F35" t="s">
        <v>170</v>
      </c>
      <c r="H35">
        <v>83714216</v>
      </c>
      <c r="I35" t="s">
        <v>171</v>
      </c>
      <c r="M35" t="s">
        <v>172</v>
      </c>
    </row>
    <row r="36" spans="1:13" x14ac:dyDescent="0.35">
      <c r="A36" t="s">
        <v>49</v>
      </c>
      <c r="B36">
        <v>31698</v>
      </c>
      <c r="C36">
        <v>33386</v>
      </c>
      <c r="E36" t="s">
        <v>67</v>
      </c>
      <c r="F36" t="s">
        <v>173</v>
      </c>
      <c r="G36" t="s">
        <v>174</v>
      </c>
      <c r="H36">
        <v>83714217</v>
      </c>
      <c r="I36" t="s">
        <v>69</v>
      </c>
      <c r="K36" t="s">
        <v>175</v>
      </c>
      <c r="L36">
        <v>562</v>
      </c>
      <c r="M36" t="s">
        <v>176</v>
      </c>
    </row>
    <row r="37" spans="1:13" x14ac:dyDescent="0.35">
      <c r="A37" t="s">
        <v>49</v>
      </c>
      <c r="B37">
        <v>33877</v>
      </c>
      <c r="C37">
        <v>35997</v>
      </c>
      <c r="E37" t="s">
        <v>67</v>
      </c>
      <c r="F37" t="s">
        <v>177</v>
      </c>
      <c r="H37">
        <v>83714218</v>
      </c>
      <c r="I37" t="s">
        <v>69</v>
      </c>
      <c r="K37" t="s">
        <v>178</v>
      </c>
      <c r="L37">
        <v>706</v>
      </c>
      <c r="M37" t="s">
        <v>179</v>
      </c>
    </row>
    <row r="38" spans="1:13" x14ac:dyDescent="0.35">
      <c r="A38" t="s">
        <v>49</v>
      </c>
      <c r="B38">
        <v>36056</v>
      </c>
      <c r="C38">
        <v>36418</v>
      </c>
      <c r="E38" t="s">
        <v>67</v>
      </c>
      <c r="F38" t="s">
        <v>180</v>
      </c>
      <c r="H38">
        <v>83714219</v>
      </c>
      <c r="I38" t="s">
        <v>69</v>
      </c>
      <c r="K38" t="s">
        <v>181</v>
      </c>
      <c r="L38">
        <v>120</v>
      </c>
      <c r="M38" t="s">
        <v>182</v>
      </c>
    </row>
    <row r="39" spans="1:13" x14ac:dyDescent="0.35">
      <c r="A39" t="s">
        <v>49</v>
      </c>
      <c r="B39">
        <v>36570</v>
      </c>
      <c r="C39">
        <v>37526</v>
      </c>
      <c r="E39" t="s">
        <v>67</v>
      </c>
      <c r="F39" t="s">
        <v>183</v>
      </c>
      <c r="H39">
        <v>83714220</v>
      </c>
      <c r="I39" t="s">
        <v>69</v>
      </c>
      <c r="K39" t="s">
        <v>184</v>
      </c>
      <c r="L39">
        <v>318</v>
      </c>
      <c r="M39" t="s">
        <v>185</v>
      </c>
    </row>
    <row r="40" spans="1:13" x14ac:dyDescent="0.35">
      <c r="A40" t="s">
        <v>49</v>
      </c>
      <c r="B40">
        <v>37618</v>
      </c>
      <c r="C40">
        <v>38610</v>
      </c>
      <c r="E40" t="s">
        <v>67</v>
      </c>
      <c r="F40" t="s">
        <v>186</v>
      </c>
      <c r="H40">
        <v>83714221</v>
      </c>
      <c r="I40" t="s">
        <v>69</v>
      </c>
      <c r="K40" t="s">
        <v>187</v>
      </c>
      <c r="L40">
        <v>330</v>
      </c>
      <c r="M40" t="s">
        <v>188</v>
      </c>
    </row>
    <row r="41" spans="1:13" x14ac:dyDescent="0.35">
      <c r="A41" t="s">
        <v>49</v>
      </c>
      <c r="B41">
        <v>38689</v>
      </c>
      <c r="C41">
        <v>38922</v>
      </c>
      <c r="E41" t="s">
        <v>72</v>
      </c>
      <c r="F41" t="s">
        <v>68</v>
      </c>
      <c r="H41">
        <v>83714222</v>
      </c>
      <c r="I41" t="s">
        <v>69</v>
      </c>
      <c r="K41" t="s">
        <v>189</v>
      </c>
      <c r="L41">
        <v>77</v>
      </c>
      <c r="M41" t="s">
        <v>190</v>
      </c>
    </row>
    <row r="42" spans="1:13" x14ac:dyDescent="0.35">
      <c r="A42" t="s">
        <v>49</v>
      </c>
      <c r="B42">
        <v>38924</v>
      </c>
      <c r="C42">
        <v>39352</v>
      </c>
      <c r="E42" t="s">
        <v>72</v>
      </c>
      <c r="F42" t="s">
        <v>191</v>
      </c>
      <c r="H42">
        <v>83714223</v>
      </c>
      <c r="I42" t="s">
        <v>69</v>
      </c>
      <c r="K42" t="s">
        <v>192</v>
      </c>
      <c r="L42">
        <v>142</v>
      </c>
      <c r="M42" t="s">
        <v>193</v>
      </c>
    </row>
    <row r="43" spans="1:13" x14ac:dyDescent="0.35">
      <c r="A43" t="s">
        <v>49</v>
      </c>
      <c r="B43">
        <v>39501</v>
      </c>
      <c r="C43">
        <v>40226</v>
      </c>
      <c r="E43" t="s">
        <v>67</v>
      </c>
      <c r="F43" t="s">
        <v>194</v>
      </c>
      <c r="H43">
        <v>83714224</v>
      </c>
      <c r="I43" t="s">
        <v>69</v>
      </c>
      <c r="K43" t="s">
        <v>195</v>
      </c>
      <c r="L43">
        <v>241</v>
      </c>
      <c r="M43" t="s">
        <v>196</v>
      </c>
    </row>
    <row r="44" spans="1:13" x14ac:dyDescent="0.35">
      <c r="A44" t="s">
        <v>49</v>
      </c>
      <c r="B44">
        <v>40219</v>
      </c>
      <c r="C44">
        <v>41403</v>
      </c>
      <c r="E44" t="s">
        <v>67</v>
      </c>
      <c r="F44" t="s">
        <v>197</v>
      </c>
      <c r="H44">
        <v>83714225</v>
      </c>
      <c r="I44" t="s">
        <v>69</v>
      </c>
      <c r="K44" t="s">
        <v>198</v>
      </c>
      <c r="L44">
        <v>394</v>
      </c>
      <c r="M44" t="s">
        <v>199</v>
      </c>
    </row>
    <row r="45" spans="1:13" x14ac:dyDescent="0.35">
      <c r="A45" t="s">
        <v>49</v>
      </c>
      <c r="B45">
        <v>41421</v>
      </c>
      <c r="C45">
        <v>42068</v>
      </c>
      <c r="E45" t="s">
        <v>67</v>
      </c>
      <c r="F45" t="s">
        <v>200</v>
      </c>
      <c r="G45" t="s">
        <v>201</v>
      </c>
      <c r="H45">
        <v>83714226</v>
      </c>
      <c r="I45" t="s">
        <v>69</v>
      </c>
      <c r="K45" t="s">
        <v>202</v>
      </c>
      <c r="L45">
        <v>215</v>
      </c>
      <c r="M45" t="s">
        <v>203</v>
      </c>
    </row>
    <row r="46" spans="1:13" x14ac:dyDescent="0.35">
      <c r="A46" t="s">
        <v>49</v>
      </c>
      <c r="B46">
        <v>42277</v>
      </c>
      <c r="C46">
        <v>42609</v>
      </c>
      <c r="E46" t="s">
        <v>72</v>
      </c>
      <c r="F46" t="s">
        <v>68</v>
      </c>
      <c r="H46">
        <v>83714227</v>
      </c>
      <c r="I46" t="s">
        <v>69</v>
      </c>
      <c r="K46" t="s">
        <v>204</v>
      </c>
      <c r="L46">
        <v>110</v>
      </c>
      <c r="M46" t="s">
        <v>205</v>
      </c>
    </row>
    <row r="47" spans="1:13" x14ac:dyDescent="0.35">
      <c r="A47" t="s">
        <v>49</v>
      </c>
      <c r="B47">
        <v>42785</v>
      </c>
      <c r="C47">
        <v>43102</v>
      </c>
      <c r="E47" t="s">
        <v>67</v>
      </c>
      <c r="F47" t="s">
        <v>206</v>
      </c>
      <c r="H47">
        <v>83714228</v>
      </c>
      <c r="I47" t="s">
        <v>69</v>
      </c>
      <c r="K47" t="s">
        <v>207</v>
      </c>
      <c r="L47">
        <v>105</v>
      </c>
      <c r="M47" t="s">
        <v>208</v>
      </c>
    </row>
    <row r="48" spans="1:13" x14ac:dyDescent="0.35">
      <c r="A48" t="s">
        <v>49</v>
      </c>
      <c r="B48">
        <v>43226</v>
      </c>
      <c r="C48">
        <v>43858</v>
      </c>
      <c r="E48" t="s">
        <v>67</v>
      </c>
      <c r="F48" t="s">
        <v>209</v>
      </c>
      <c r="H48">
        <v>83714229</v>
      </c>
      <c r="I48" t="s">
        <v>69</v>
      </c>
      <c r="K48" t="s">
        <v>210</v>
      </c>
      <c r="L48">
        <v>210</v>
      </c>
      <c r="M48" t="s">
        <v>211</v>
      </c>
    </row>
    <row r="49" spans="1:13" x14ac:dyDescent="0.35">
      <c r="A49" t="s">
        <v>49</v>
      </c>
      <c r="B49">
        <v>43887</v>
      </c>
      <c r="C49">
        <v>45200</v>
      </c>
      <c r="E49" t="s">
        <v>67</v>
      </c>
      <c r="F49" t="s">
        <v>212</v>
      </c>
      <c r="G49" t="s">
        <v>213</v>
      </c>
      <c r="H49">
        <v>83714230</v>
      </c>
      <c r="I49" t="s">
        <v>69</v>
      </c>
      <c r="K49" t="s">
        <v>214</v>
      </c>
      <c r="L49">
        <v>437</v>
      </c>
      <c r="M49" t="s">
        <v>215</v>
      </c>
    </row>
    <row r="50" spans="1:13" x14ac:dyDescent="0.35">
      <c r="A50" t="s">
        <v>49</v>
      </c>
      <c r="B50">
        <v>45296</v>
      </c>
      <c r="C50">
        <v>46006</v>
      </c>
      <c r="E50" t="s">
        <v>67</v>
      </c>
      <c r="F50" t="s">
        <v>216</v>
      </c>
      <c r="H50">
        <v>83714231</v>
      </c>
      <c r="I50" t="s">
        <v>69</v>
      </c>
      <c r="K50" t="s">
        <v>217</v>
      </c>
      <c r="L50">
        <v>236</v>
      </c>
      <c r="M50" t="s">
        <v>218</v>
      </c>
    </row>
    <row r="51" spans="1:13" x14ac:dyDescent="0.35">
      <c r="A51" t="s">
        <v>49</v>
      </c>
      <c r="B51">
        <v>46044</v>
      </c>
      <c r="C51">
        <v>46793</v>
      </c>
      <c r="E51" t="s">
        <v>72</v>
      </c>
      <c r="F51" t="s">
        <v>219</v>
      </c>
      <c r="H51">
        <v>83714232</v>
      </c>
      <c r="I51" t="s">
        <v>69</v>
      </c>
      <c r="K51" t="s">
        <v>220</v>
      </c>
      <c r="L51">
        <v>249</v>
      </c>
      <c r="M51" t="s">
        <v>221</v>
      </c>
    </row>
    <row r="52" spans="1:13" x14ac:dyDescent="0.35">
      <c r="A52" t="s">
        <v>49</v>
      </c>
      <c r="B52">
        <v>46935</v>
      </c>
      <c r="C52">
        <v>49595</v>
      </c>
      <c r="E52" t="s">
        <v>67</v>
      </c>
      <c r="F52" t="s">
        <v>222</v>
      </c>
      <c r="G52" t="s">
        <v>223</v>
      </c>
      <c r="H52">
        <v>83714233</v>
      </c>
      <c r="I52" t="s">
        <v>69</v>
      </c>
      <c r="K52" t="s">
        <v>224</v>
      </c>
      <c r="L52">
        <v>886</v>
      </c>
      <c r="M52" t="s">
        <v>225</v>
      </c>
    </row>
    <row r="53" spans="1:13" x14ac:dyDescent="0.35">
      <c r="A53" t="s">
        <v>49</v>
      </c>
      <c r="B53">
        <v>49680</v>
      </c>
      <c r="C53">
        <v>50519</v>
      </c>
      <c r="E53" t="s">
        <v>67</v>
      </c>
      <c r="F53" t="s">
        <v>226</v>
      </c>
      <c r="G53" t="s">
        <v>227</v>
      </c>
      <c r="H53">
        <v>83714234</v>
      </c>
      <c r="I53" t="s">
        <v>69</v>
      </c>
      <c r="K53" t="s">
        <v>228</v>
      </c>
      <c r="L53">
        <v>279</v>
      </c>
      <c r="M53" t="s">
        <v>229</v>
      </c>
    </row>
    <row r="54" spans="1:13" x14ac:dyDescent="0.35">
      <c r="A54" t="s">
        <v>49</v>
      </c>
      <c r="B54">
        <v>50512</v>
      </c>
      <c r="C54">
        <v>51132</v>
      </c>
      <c r="E54" t="s">
        <v>67</v>
      </c>
      <c r="F54" t="s">
        <v>230</v>
      </c>
      <c r="G54" t="s">
        <v>231</v>
      </c>
      <c r="H54">
        <v>83714235</v>
      </c>
      <c r="I54" t="s">
        <v>69</v>
      </c>
      <c r="K54" t="s">
        <v>232</v>
      </c>
      <c r="L54">
        <v>206</v>
      </c>
      <c r="M54" t="s">
        <v>233</v>
      </c>
    </row>
    <row r="55" spans="1:13" x14ac:dyDescent="0.35">
      <c r="A55" t="s">
        <v>49</v>
      </c>
      <c r="B55">
        <v>51177</v>
      </c>
      <c r="C55">
        <v>51635</v>
      </c>
      <c r="E55" t="s">
        <v>67</v>
      </c>
      <c r="F55" t="s">
        <v>234</v>
      </c>
      <c r="G55" t="s">
        <v>235</v>
      </c>
      <c r="H55">
        <v>83714236</v>
      </c>
      <c r="I55" t="s">
        <v>69</v>
      </c>
      <c r="K55" t="s">
        <v>236</v>
      </c>
      <c r="L55">
        <v>152</v>
      </c>
      <c r="M55" t="s">
        <v>237</v>
      </c>
    </row>
    <row r="56" spans="1:13" x14ac:dyDescent="0.35">
      <c r="A56" t="s">
        <v>49</v>
      </c>
      <c r="B56">
        <v>51635</v>
      </c>
      <c r="C56">
        <v>52996</v>
      </c>
      <c r="E56" t="s">
        <v>67</v>
      </c>
      <c r="F56" t="s">
        <v>238</v>
      </c>
      <c r="H56">
        <v>83714237</v>
      </c>
      <c r="I56" t="s">
        <v>69</v>
      </c>
      <c r="K56" t="s">
        <v>239</v>
      </c>
      <c r="L56">
        <v>453</v>
      </c>
      <c r="M56" t="s">
        <v>240</v>
      </c>
    </row>
    <row r="57" spans="1:13" x14ac:dyDescent="0.35">
      <c r="A57" t="s">
        <v>49</v>
      </c>
      <c r="B57">
        <v>53029</v>
      </c>
      <c r="C57">
        <v>53973</v>
      </c>
      <c r="E57" t="s">
        <v>67</v>
      </c>
      <c r="F57" t="s">
        <v>241</v>
      </c>
      <c r="G57" t="s">
        <v>242</v>
      </c>
      <c r="H57">
        <v>83714238</v>
      </c>
      <c r="I57" t="s">
        <v>69</v>
      </c>
      <c r="K57" t="s">
        <v>243</v>
      </c>
      <c r="L57">
        <v>314</v>
      </c>
      <c r="M57" t="s">
        <v>244</v>
      </c>
    </row>
    <row r="58" spans="1:13" x14ac:dyDescent="0.35">
      <c r="A58" t="s">
        <v>49</v>
      </c>
      <c r="B58">
        <v>54191</v>
      </c>
      <c r="C58">
        <v>54700</v>
      </c>
      <c r="E58" t="s">
        <v>67</v>
      </c>
      <c r="F58" t="s">
        <v>245</v>
      </c>
      <c r="G58" t="s">
        <v>246</v>
      </c>
      <c r="H58">
        <v>83714239</v>
      </c>
      <c r="I58" t="s">
        <v>69</v>
      </c>
      <c r="K58" t="s">
        <v>247</v>
      </c>
      <c r="L58">
        <v>169</v>
      </c>
      <c r="M58" t="s">
        <v>248</v>
      </c>
    </row>
    <row r="59" spans="1:13" x14ac:dyDescent="0.35">
      <c r="A59" t="s">
        <v>49</v>
      </c>
      <c r="B59">
        <v>54723</v>
      </c>
      <c r="C59">
        <v>54920</v>
      </c>
      <c r="E59" t="s">
        <v>67</v>
      </c>
      <c r="F59" t="s">
        <v>249</v>
      </c>
      <c r="G59" t="s">
        <v>250</v>
      </c>
      <c r="H59">
        <v>83714240</v>
      </c>
      <c r="I59" t="s">
        <v>69</v>
      </c>
      <c r="K59" t="s">
        <v>251</v>
      </c>
      <c r="L59">
        <v>65</v>
      </c>
      <c r="M59" t="s">
        <v>252</v>
      </c>
    </row>
    <row r="60" spans="1:13" x14ac:dyDescent="0.35">
      <c r="A60" t="s">
        <v>49</v>
      </c>
      <c r="B60">
        <v>54970</v>
      </c>
      <c r="C60">
        <v>55323</v>
      </c>
      <c r="E60" t="s">
        <v>67</v>
      </c>
      <c r="F60" t="s">
        <v>253</v>
      </c>
      <c r="G60" t="s">
        <v>254</v>
      </c>
      <c r="H60">
        <v>83714241</v>
      </c>
      <c r="I60" t="s">
        <v>69</v>
      </c>
      <c r="K60" t="s">
        <v>255</v>
      </c>
      <c r="L60">
        <v>117</v>
      </c>
      <c r="M60" t="s">
        <v>256</v>
      </c>
    </row>
    <row r="61" spans="1:13" x14ac:dyDescent="0.35">
      <c r="A61" t="s">
        <v>49</v>
      </c>
      <c r="B61">
        <v>55482</v>
      </c>
      <c r="C61">
        <v>56198</v>
      </c>
      <c r="E61" t="s">
        <v>67</v>
      </c>
      <c r="F61" t="s">
        <v>257</v>
      </c>
      <c r="H61">
        <v>83714242</v>
      </c>
      <c r="I61" t="s">
        <v>258</v>
      </c>
      <c r="M61" t="s">
        <v>259</v>
      </c>
    </row>
    <row r="62" spans="1:13" x14ac:dyDescent="0.35">
      <c r="A62" t="s">
        <v>49</v>
      </c>
      <c r="B62">
        <v>56257</v>
      </c>
      <c r="C62">
        <v>56796</v>
      </c>
      <c r="E62" t="s">
        <v>67</v>
      </c>
      <c r="F62" t="s">
        <v>260</v>
      </c>
      <c r="H62">
        <v>83714243</v>
      </c>
      <c r="I62" t="s">
        <v>69</v>
      </c>
      <c r="K62" t="s">
        <v>261</v>
      </c>
      <c r="L62">
        <v>179</v>
      </c>
      <c r="M62" t="s">
        <v>262</v>
      </c>
    </row>
    <row r="63" spans="1:13" x14ac:dyDescent="0.35">
      <c r="A63" t="s">
        <v>49</v>
      </c>
      <c r="B63">
        <v>56780</v>
      </c>
      <c r="C63">
        <v>57904</v>
      </c>
      <c r="E63" t="s">
        <v>67</v>
      </c>
      <c r="F63" t="s">
        <v>263</v>
      </c>
      <c r="G63" t="s">
        <v>264</v>
      </c>
      <c r="H63">
        <v>83714244</v>
      </c>
      <c r="I63" t="s">
        <v>69</v>
      </c>
      <c r="K63" t="s">
        <v>265</v>
      </c>
      <c r="L63">
        <v>374</v>
      </c>
      <c r="M63" t="s">
        <v>266</v>
      </c>
    </row>
    <row r="64" spans="1:13" x14ac:dyDescent="0.35">
      <c r="A64" t="s">
        <v>49</v>
      </c>
      <c r="B64">
        <v>57923</v>
      </c>
      <c r="C64">
        <v>58234</v>
      </c>
      <c r="E64" t="s">
        <v>67</v>
      </c>
      <c r="F64" t="s">
        <v>267</v>
      </c>
      <c r="G64" t="s">
        <v>268</v>
      </c>
      <c r="H64">
        <v>83714245</v>
      </c>
      <c r="I64" t="s">
        <v>69</v>
      </c>
      <c r="K64" t="s">
        <v>269</v>
      </c>
      <c r="L64">
        <v>103</v>
      </c>
      <c r="M64" t="s">
        <v>270</v>
      </c>
    </row>
    <row r="65" spans="1:13" x14ac:dyDescent="0.35">
      <c r="A65" t="s">
        <v>49</v>
      </c>
      <c r="B65">
        <v>58253</v>
      </c>
      <c r="C65">
        <v>58882</v>
      </c>
      <c r="E65" t="s">
        <v>67</v>
      </c>
      <c r="F65" t="s">
        <v>271</v>
      </c>
      <c r="H65">
        <v>83714246</v>
      </c>
      <c r="I65" t="s">
        <v>69</v>
      </c>
      <c r="K65" t="s">
        <v>272</v>
      </c>
      <c r="L65">
        <v>209</v>
      </c>
      <c r="M65" t="s">
        <v>273</v>
      </c>
    </row>
    <row r="66" spans="1:13" x14ac:dyDescent="0.35">
      <c r="A66" t="s">
        <v>49</v>
      </c>
      <c r="B66">
        <v>58875</v>
      </c>
      <c r="C66">
        <v>59486</v>
      </c>
      <c r="E66" t="s">
        <v>67</v>
      </c>
      <c r="F66" t="s">
        <v>274</v>
      </c>
      <c r="G66" t="s">
        <v>275</v>
      </c>
      <c r="H66">
        <v>83714247</v>
      </c>
      <c r="I66" t="s">
        <v>69</v>
      </c>
      <c r="K66" t="s">
        <v>276</v>
      </c>
      <c r="L66">
        <v>203</v>
      </c>
      <c r="M66" t="s">
        <v>277</v>
      </c>
    </row>
    <row r="67" spans="1:13" x14ac:dyDescent="0.35">
      <c r="A67" t="s">
        <v>49</v>
      </c>
      <c r="B67">
        <v>59487</v>
      </c>
      <c r="C67">
        <v>59846</v>
      </c>
      <c r="E67" t="s">
        <v>67</v>
      </c>
      <c r="F67" t="s">
        <v>278</v>
      </c>
      <c r="G67" t="s">
        <v>279</v>
      </c>
      <c r="H67">
        <v>83714248</v>
      </c>
      <c r="I67" t="s">
        <v>69</v>
      </c>
      <c r="K67" t="s">
        <v>280</v>
      </c>
      <c r="L67">
        <v>119</v>
      </c>
      <c r="M67" t="s">
        <v>281</v>
      </c>
    </row>
    <row r="68" spans="1:13" x14ac:dyDescent="0.35">
      <c r="A68" t="s">
        <v>49</v>
      </c>
      <c r="B68">
        <v>59843</v>
      </c>
      <c r="C68">
        <v>60592</v>
      </c>
      <c r="E68" t="s">
        <v>67</v>
      </c>
      <c r="F68" t="s">
        <v>282</v>
      </c>
      <c r="H68">
        <v>83714249</v>
      </c>
      <c r="I68" t="s">
        <v>69</v>
      </c>
      <c r="K68" t="s">
        <v>283</v>
      </c>
      <c r="L68">
        <v>249</v>
      </c>
      <c r="M68" t="s">
        <v>284</v>
      </c>
    </row>
    <row r="69" spans="1:13" x14ac:dyDescent="0.35">
      <c r="A69" t="s">
        <v>49</v>
      </c>
      <c r="B69">
        <v>60593</v>
      </c>
      <c r="C69">
        <v>61720</v>
      </c>
      <c r="E69" t="s">
        <v>67</v>
      </c>
      <c r="F69" t="s">
        <v>285</v>
      </c>
      <c r="H69">
        <v>83714250</v>
      </c>
      <c r="I69" t="s">
        <v>69</v>
      </c>
      <c r="K69" t="s">
        <v>286</v>
      </c>
      <c r="L69">
        <v>375</v>
      </c>
      <c r="M69" t="s">
        <v>287</v>
      </c>
    </row>
    <row r="70" spans="1:13" x14ac:dyDescent="0.35">
      <c r="A70" t="s">
        <v>49</v>
      </c>
      <c r="B70">
        <v>61806</v>
      </c>
      <c r="C70">
        <v>62357</v>
      </c>
      <c r="E70" t="s">
        <v>67</v>
      </c>
      <c r="F70" t="s">
        <v>288</v>
      </c>
      <c r="H70">
        <v>83714251</v>
      </c>
      <c r="I70" t="s">
        <v>69</v>
      </c>
      <c r="K70" t="s">
        <v>289</v>
      </c>
      <c r="L70">
        <v>183</v>
      </c>
      <c r="M70" t="s">
        <v>290</v>
      </c>
    </row>
    <row r="71" spans="1:13" x14ac:dyDescent="0.35">
      <c r="A71" t="s">
        <v>49</v>
      </c>
      <c r="B71">
        <v>62409</v>
      </c>
      <c r="C71">
        <v>62585</v>
      </c>
      <c r="E71" t="s">
        <v>67</v>
      </c>
      <c r="F71" t="s">
        <v>291</v>
      </c>
      <c r="G71" t="s">
        <v>292</v>
      </c>
      <c r="H71">
        <v>83714252</v>
      </c>
      <c r="I71" t="s">
        <v>69</v>
      </c>
      <c r="K71" t="s">
        <v>293</v>
      </c>
      <c r="L71">
        <v>58</v>
      </c>
      <c r="M71" t="s">
        <v>294</v>
      </c>
    </row>
    <row r="72" spans="1:13" x14ac:dyDescent="0.35">
      <c r="A72" t="s">
        <v>49</v>
      </c>
      <c r="B72">
        <v>62742</v>
      </c>
      <c r="C72">
        <v>63428</v>
      </c>
      <c r="E72" t="s">
        <v>67</v>
      </c>
      <c r="F72" t="s">
        <v>295</v>
      </c>
      <c r="H72">
        <v>83714253</v>
      </c>
      <c r="I72" t="s">
        <v>69</v>
      </c>
      <c r="K72" t="s">
        <v>296</v>
      </c>
      <c r="L72">
        <v>228</v>
      </c>
      <c r="M72" t="s">
        <v>297</v>
      </c>
    </row>
    <row r="73" spans="1:13" x14ac:dyDescent="0.35">
      <c r="A73" t="s">
        <v>49</v>
      </c>
      <c r="B73">
        <v>63442</v>
      </c>
      <c r="C73">
        <v>64947</v>
      </c>
      <c r="E73" t="s">
        <v>67</v>
      </c>
      <c r="F73" t="s">
        <v>298</v>
      </c>
      <c r="H73">
        <v>83714254</v>
      </c>
      <c r="I73" t="s">
        <v>69</v>
      </c>
      <c r="K73" t="s">
        <v>299</v>
      </c>
      <c r="L73">
        <v>501</v>
      </c>
      <c r="M73" t="s">
        <v>300</v>
      </c>
    </row>
    <row r="74" spans="1:13" x14ac:dyDescent="0.35">
      <c r="A74" t="s">
        <v>49</v>
      </c>
      <c r="B74">
        <v>65112</v>
      </c>
      <c r="C74">
        <v>66428</v>
      </c>
      <c r="E74" t="s">
        <v>72</v>
      </c>
      <c r="F74" t="s">
        <v>301</v>
      </c>
      <c r="H74">
        <v>83714255</v>
      </c>
      <c r="I74" t="s">
        <v>69</v>
      </c>
      <c r="K74" t="s">
        <v>302</v>
      </c>
      <c r="L74">
        <v>438</v>
      </c>
      <c r="M74" t="s">
        <v>303</v>
      </c>
    </row>
    <row r="75" spans="1:13" x14ac:dyDescent="0.35">
      <c r="A75" t="s">
        <v>49</v>
      </c>
      <c r="B75">
        <v>66585</v>
      </c>
      <c r="C75">
        <v>66995</v>
      </c>
      <c r="E75" t="s">
        <v>72</v>
      </c>
      <c r="F75" t="s">
        <v>304</v>
      </c>
      <c r="H75">
        <v>83714256</v>
      </c>
      <c r="I75" t="s">
        <v>69</v>
      </c>
      <c r="K75" t="s">
        <v>305</v>
      </c>
      <c r="L75">
        <v>136</v>
      </c>
      <c r="M75" t="s">
        <v>306</v>
      </c>
    </row>
    <row r="76" spans="1:13" x14ac:dyDescent="0.35">
      <c r="A76" t="s">
        <v>49</v>
      </c>
      <c r="B76">
        <v>67111</v>
      </c>
      <c r="C76">
        <v>68022</v>
      </c>
      <c r="E76" t="s">
        <v>72</v>
      </c>
      <c r="F76" t="s">
        <v>307</v>
      </c>
      <c r="G76" t="s">
        <v>308</v>
      </c>
      <c r="H76">
        <v>83714257</v>
      </c>
      <c r="I76" t="s">
        <v>69</v>
      </c>
      <c r="K76" t="s">
        <v>309</v>
      </c>
      <c r="L76">
        <v>303</v>
      </c>
      <c r="M76" t="s">
        <v>310</v>
      </c>
    </row>
    <row r="77" spans="1:13" x14ac:dyDescent="0.35">
      <c r="A77" t="s">
        <v>49</v>
      </c>
      <c r="B77">
        <v>68089</v>
      </c>
      <c r="C77">
        <v>68367</v>
      </c>
      <c r="E77" t="s">
        <v>72</v>
      </c>
      <c r="F77" t="s">
        <v>311</v>
      </c>
      <c r="H77">
        <v>83714258</v>
      </c>
      <c r="I77" t="s">
        <v>69</v>
      </c>
      <c r="K77" t="s">
        <v>312</v>
      </c>
      <c r="L77">
        <v>92</v>
      </c>
      <c r="M77" t="s">
        <v>313</v>
      </c>
    </row>
    <row r="78" spans="1:13" x14ac:dyDescent="0.35">
      <c r="A78" t="s">
        <v>49</v>
      </c>
      <c r="B78">
        <v>68412</v>
      </c>
      <c r="C78">
        <v>69212</v>
      </c>
      <c r="E78" t="s">
        <v>67</v>
      </c>
      <c r="F78" t="s">
        <v>314</v>
      </c>
      <c r="H78">
        <v>83714259</v>
      </c>
      <c r="I78" t="s">
        <v>69</v>
      </c>
      <c r="K78" t="s">
        <v>315</v>
      </c>
      <c r="L78">
        <v>266</v>
      </c>
      <c r="M78" t="s">
        <v>316</v>
      </c>
    </row>
    <row r="79" spans="1:13" x14ac:dyDescent="0.35">
      <c r="A79" t="s">
        <v>49</v>
      </c>
      <c r="B79">
        <v>69326</v>
      </c>
      <c r="C79">
        <v>69832</v>
      </c>
      <c r="E79" t="s">
        <v>67</v>
      </c>
      <c r="F79" t="s">
        <v>183</v>
      </c>
      <c r="H79">
        <v>83714260</v>
      </c>
      <c r="I79" t="s">
        <v>69</v>
      </c>
      <c r="K79" t="s">
        <v>317</v>
      </c>
      <c r="L79">
        <v>168</v>
      </c>
      <c r="M79" t="s">
        <v>318</v>
      </c>
    </row>
    <row r="80" spans="1:13" x14ac:dyDescent="0.35">
      <c r="A80" t="s">
        <v>49</v>
      </c>
      <c r="B80">
        <v>69852</v>
      </c>
      <c r="C80">
        <v>70184</v>
      </c>
      <c r="E80" t="s">
        <v>67</v>
      </c>
      <c r="F80" t="s">
        <v>319</v>
      </c>
      <c r="H80">
        <v>83714261</v>
      </c>
      <c r="I80" t="s">
        <v>69</v>
      </c>
      <c r="K80" t="s">
        <v>320</v>
      </c>
      <c r="L80">
        <v>110</v>
      </c>
      <c r="M80" t="s">
        <v>321</v>
      </c>
    </row>
    <row r="81" spans="1:13" x14ac:dyDescent="0.35">
      <c r="A81" t="s">
        <v>49</v>
      </c>
      <c r="B81">
        <v>70475</v>
      </c>
      <c r="C81">
        <v>71521</v>
      </c>
      <c r="E81" t="s">
        <v>67</v>
      </c>
      <c r="F81" t="s">
        <v>322</v>
      </c>
      <c r="H81">
        <v>83714262</v>
      </c>
      <c r="I81" t="s">
        <v>69</v>
      </c>
      <c r="K81" t="s">
        <v>323</v>
      </c>
      <c r="L81">
        <v>348</v>
      </c>
      <c r="M81" t="s">
        <v>324</v>
      </c>
    </row>
    <row r="82" spans="1:13" x14ac:dyDescent="0.35">
      <c r="A82" t="s">
        <v>49</v>
      </c>
      <c r="B82">
        <v>71527</v>
      </c>
      <c r="C82">
        <v>73965</v>
      </c>
      <c r="E82" t="s">
        <v>67</v>
      </c>
      <c r="F82" t="s">
        <v>325</v>
      </c>
      <c r="G82" t="s">
        <v>326</v>
      </c>
      <c r="H82">
        <v>83714263</v>
      </c>
      <c r="I82" t="s">
        <v>69</v>
      </c>
      <c r="K82" t="s">
        <v>327</v>
      </c>
      <c r="L82">
        <v>812</v>
      </c>
      <c r="M82" t="s">
        <v>328</v>
      </c>
    </row>
    <row r="83" spans="1:13" x14ac:dyDescent="0.35">
      <c r="A83" t="s">
        <v>49</v>
      </c>
      <c r="B83">
        <v>74098</v>
      </c>
      <c r="C83">
        <v>74748</v>
      </c>
      <c r="E83" t="s">
        <v>67</v>
      </c>
      <c r="F83" t="s">
        <v>329</v>
      </c>
      <c r="G83" t="s">
        <v>330</v>
      </c>
      <c r="H83">
        <v>83714264</v>
      </c>
      <c r="I83" t="s">
        <v>69</v>
      </c>
      <c r="K83" t="s">
        <v>331</v>
      </c>
      <c r="L83">
        <v>216</v>
      </c>
      <c r="M83" t="s">
        <v>332</v>
      </c>
    </row>
    <row r="84" spans="1:13" x14ac:dyDescent="0.35">
      <c r="A84" t="s">
        <v>49</v>
      </c>
      <c r="B84">
        <v>74821</v>
      </c>
      <c r="C84">
        <v>75297</v>
      </c>
      <c r="E84" t="s">
        <v>67</v>
      </c>
      <c r="F84" t="s">
        <v>333</v>
      </c>
      <c r="G84" t="s">
        <v>334</v>
      </c>
      <c r="H84">
        <v>83714265</v>
      </c>
      <c r="I84" t="s">
        <v>69</v>
      </c>
      <c r="K84" t="s">
        <v>335</v>
      </c>
      <c r="L84">
        <v>158</v>
      </c>
      <c r="M84" t="s">
        <v>336</v>
      </c>
    </row>
    <row r="85" spans="1:13" x14ac:dyDescent="0.35">
      <c r="A85" t="s">
        <v>49</v>
      </c>
      <c r="B85">
        <v>75349</v>
      </c>
      <c r="C85">
        <v>77976</v>
      </c>
      <c r="E85" t="s">
        <v>72</v>
      </c>
      <c r="F85" t="s">
        <v>337</v>
      </c>
      <c r="H85">
        <v>83714266</v>
      </c>
      <c r="I85" t="s">
        <v>69</v>
      </c>
      <c r="K85" t="s">
        <v>338</v>
      </c>
      <c r="L85">
        <v>875</v>
      </c>
      <c r="M85" t="s">
        <v>339</v>
      </c>
    </row>
    <row r="86" spans="1:13" x14ac:dyDescent="0.35">
      <c r="A86" t="s">
        <v>49</v>
      </c>
      <c r="B86">
        <v>78179</v>
      </c>
      <c r="C86">
        <v>80263</v>
      </c>
      <c r="E86" t="s">
        <v>67</v>
      </c>
      <c r="F86" t="s">
        <v>340</v>
      </c>
      <c r="H86">
        <v>83714267</v>
      </c>
      <c r="I86" t="s">
        <v>69</v>
      </c>
      <c r="K86" t="s">
        <v>341</v>
      </c>
      <c r="L86">
        <v>694</v>
      </c>
      <c r="M86" t="s">
        <v>342</v>
      </c>
    </row>
    <row r="87" spans="1:13" x14ac:dyDescent="0.35">
      <c r="A87" t="s">
        <v>49</v>
      </c>
      <c r="B87">
        <v>80406</v>
      </c>
      <c r="C87">
        <v>80555</v>
      </c>
      <c r="E87" t="s">
        <v>67</v>
      </c>
      <c r="F87" t="s">
        <v>343</v>
      </c>
      <c r="G87" t="s">
        <v>344</v>
      </c>
      <c r="H87">
        <v>83714268</v>
      </c>
      <c r="I87" t="s">
        <v>69</v>
      </c>
      <c r="K87" t="s">
        <v>345</v>
      </c>
      <c r="L87">
        <v>49</v>
      </c>
      <c r="M87" t="s">
        <v>346</v>
      </c>
    </row>
    <row r="88" spans="1:13" x14ac:dyDescent="0.35">
      <c r="A88" t="s">
        <v>49</v>
      </c>
      <c r="B88">
        <v>80778</v>
      </c>
      <c r="C88">
        <v>81332</v>
      </c>
      <c r="E88" t="s">
        <v>67</v>
      </c>
      <c r="F88" t="s">
        <v>347</v>
      </c>
      <c r="H88">
        <v>83714269</v>
      </c>
      <c r="I88" t="s">
        <v>69</v>
      </c>
      <c r="K88" t="s">
        <v>348</v>
      </c>
      <c r="L88">
        <v>184</v>
      </c>
      <c r="M88" t="s">
        <v>349</v>
      </c>
    </row>
    <row r="89" spans="1:13" x14ac:dyDescent="0.35">
      <c r="A89" t="s">
        <v>49</v>
      </c>
      <c r="B89">
        <v>81335</v>
      </c>
      <c r="C89">
        <v>81994</v>
      </c>
      <c r="E89" t="s">
        <v>67</v>
      </c>
      <c r="F89" t="s">
        <v>350</v>
      </c>
      <c r="H89">
        <v>83714270</v>
      </c>
      <c r="I89" t="s">
        <v>69</v>
      </c>
      <c r="K89" t="s">
        <v>351</v>
      </c>
      <c r="L89">
        <v>219</v>
      </c>
      <c r="M89" t="s">
        <v>352</v>
      </c>
    </row>
    <row r="90" spans="1:13" x14ac:dyDescent="0.35">
      <c r="A90" t="s">
        <v>49</v>
      </c>
      <c r="B90">
        <v>81997</v>
      </c>
      <c r="C90">
        <v>82233</v>
      </c>
      <c r="E90" t="s">
        <v>67</v>
      </c>
      <c r="F90" t="s">
        <v>353</v>
      </c>
      <c r="H90">
        <v>83714271</v>
      </c>
      <c r="I90" t="s">
        <v>69</v>
      </c>
      <c r="K90" t="s">
        <v>354</v>
      </c>
      <c r="L90">
        <v>78</v>
      </c>
      <c r="M90" t="s">
        <v>355</v>
      </c>
    </row>
    <row r="91" spans="1:13" x14ac:dyDescent="0.35">
      <c r="A91" t="s">
        <v>49</v>
      </c>
      <c r="B91">
        <v>82251</v>
      </c>
      <c r="C91">
        <v>83213</v>
      </c>
      <c r="E91" t="s">
        <v>67</v>
      </c>
      <c r="F91" t="s">
        <v>356</v>
      </c>
      <c r="H91">
        <v>83714272</v>
      </c>
      <c r="I91" t="s">
        <v>69</v>
      </c>
      <c r="K91" t="s">
        <v>357</v>
      </c>
      <c r="L91">
        <v>320</v>
      </c>
      <c r="M91" t="s">
        <v>358</v>
      </c>
    </row>
    <row r="92" spans="1:13" x14ac:dyDescent="0.35">
      <c r="A92" t="s">
        <v>49</v>
      </c>
      <c r="B92">
        <v>83238</v>
      </c>
      <c r="C92">
        <v>83657</v>
      </c>
      <c r="E92" t="s">
        <v>67</v>
      </c>
      <c r="F92" t="s">
        <v>359</v>
      </c>
      <c r="H92">
        <v>83714273</v>
      </c>
      <c r="I92" t="s">
        <v>69</v>
      </c>
      <c r="K92" t="s">
        <v>360</v>
      </c>
      <c r="L92">
        <v>139</v>
      </c>
      <c r="M92" t="s">
        <v>361</v>
      </c>
    </row>
    <row r="93" spans="1:13" x14ac:dyDescent="0.35">
      <c r="A93" t="s">
        <v>49</v>
      </c>
      <c r="B93">
        <v>83837</v>
      </c>
      <c r="C93">
        <v>84013</v>
      </c>
      <c r="E93" t="s">
        <v>72</v>
      </c>
      <c r="F93" t="s">
        <v>362</v>
      </c>
      <c r="H93">
        <v>83714274</v>
      </c>
      <c r="I93" t="s">
        <v>69</v>
      </c>
      <c r="K93" t="s">
        <v>363</v>
      </c>
      <c r="L93">
        <v>58</v>
      </c>
      <c r="M93" t="s">
        <v>364</v>
      </c>
    </row>
    <row r="94" spans="1:13" x14ac:dyDescent="0.35">
      <c r="A94" t="s">
        <v>49</v>
      </c>
      <c r="B94">
        <v>84112</v>
      </c>
      <c r="C94">
        <v>85035</v>
      </c>
      <c r="E94" t="s">
        <v>67</v>
      </c>
      <c r="F94" t="s">
        <v>365</v>
      </c>
      <c r="G94" t="s">
        <v>366</v>
      </c>
      <c r="H94">
        <v>83714275</v>
      </c>
      <c r="I94" t="s">
        <v>69</v>
      </c>
      <c r="K94" t="s">
        <v>367</v>
      </c>
      <c r="L94">
        <v>307</v>
      </c>
      <c r="M94" t="s">
        <v>368</v>
      </c>
    </row>
    <row r="95" spans="1:13" x14ac:dyDescent="0.35">
      <c r="A95" t="s">
        <v>49</v>
      </c>
      <c r="B95">
        <v>85234</v>
      </c>
      <c r="C95">
        <v>86586</v>
      </c>
      <c r="E95" t="s">
        <v>67</v>
      </c>
      <c r="F95" t="s">
        <v>369</v>
      </c>
      <c r="G95" t="s">
        <v>370</v>
      </c>
      <c r="H95">
        <v>83714276</v>
      </c>
      <c r="I95" t="s">
        <v>69</v>
      </c>
      <c r="K95" t="s">
        <v>371</v>
      </c>
      <c r="L95">
        <v>450</v>
      </c>
      <c r="M95" t="s">
        <v>372</v>
      </c>
    </row>
    <row r="96" spans="1:13" x14ac:dyDescent="0.35">
      <c r="A96" t="s">
        <v>49</v>
      </c>
      <c r="B96">
        <v>86760</v>
      </c>
      <c r="C96">
        <v>86888</v>
      </c>
      <c r="E96" t="s">
        <v>72</v>
      </c>
      <c r="F96" t="s">
        <v>68</v>
      </c>
      <c r="H96">
        <v>83714277</v>
      </c>
      <c r="I96" t="s">
        <v>69</v>
      </c>
      <c r="K96" t="s">
        <v>373</v>
      </c>
      <c r="L96">
        <v>42</v>
      </c>
      <c r="M96" t="s">
        <v>374</v>
      </c>
    </row>
    <row r="97" spans="1:13" x14ac:dyDescent="0.35">
      <c r="A97" t="s">
        <v>49</v>
      </c>
      <c r="B97">
        <v>87156</v>
      </c>
      <c r="C97">
        <v>88049</v>
      </c>
      <c r="E97" t="s">
        <v>67</v>
      </c>
      <c r="F97" t="s">
        <v>68</v>
      </c>
      <c r="H97">
        <v>83714278</v>
      </c>
      <c r="I97" t="s">
        <v>69</v>
      </c>
      <c r="K97" t="s">
        <v>375</v>
      </c>
      <c r="L97">
        <v>297</v>
      </c>
      <c r="M97" t="s">
        <v>376</v>
      </c>
    </row>
    <row r="98" spans="1:13" x14ac:dyDescent="0.35">
      <c r="A98" t="s">
        <v>49</v>
      </c>
      <c r="B98">
        <v>88042</v>
      </c>
      <c r="C98">
        <v>89010</v>
      </c>
      <c r="E98" t="s">
        <v>67</v>
      </c>
      <c r="F98" t="s">
        <v>68</v>
      </c>
      <c r="H98">
        <v>83714279</v>
      </c>
      <c r="I98" t="s">
        <v>69</v>
      </c>
      <c r="K98" t="s">
        <v>377</v>
      </c>
      <c r="L98">
        <v>322</v>
      </c>
      <c r="M98" t="s">
        <v>378</v>
      </c>
    </row>
    <row r="99" spans="1:13" x14ac:dyDescent="0.35">
      <c r="A99" t="s">
        <v>49</v>
      </c>
      <c r="B99">
        <v>89003</v>
      </c>
      <c r="C99">
        <v>89536</v>
      </c>
      <c r="E99" t="s">
        <v>67</v>
      </c>
      <c r="F99" t="s">
        <v>68</v>
      </c>
      <c r="H99">
        <v>83714280</v>
      </c>
      <c r="I99" t="s">
        <v>69</v>
      </c>
      <c r="K99" t="s">
        <v>379</v>
      </c>
      <c r="L99">
        <v>177</v>
      </c>
      <c r="M99" t="s">
        <v>380</v>
      </c>
    </row>
    <row r="100" spans="1:13" x14ac:dyDescent="0.35">
      <c r="A100" t="s">
        <v>49</v>
      </c>
      <c r="B100">
        <v>90016</v>
      </c>
      <c r="C100">
        <v>90089</v>
      </c>
      <c r="E100" t="s">
        <v>72</v>
      </c>
      <c r="F100" t="s">
        <v>381</v>
      </c>
      <c r="H100">
        <v>83714281</v>
      </c>
      <c r="I100" t="s">
        <v>171</v>
      </c>
      <c r="M100" t="s">
        <v>382</v>
      </c>
    </row>
    <row r="101" spans="1:13" x14ac:dyDescent="0.35">
      <c r="A101" t="s">
        <v>49</v>
      </c>
      <c r="B101">
        <v>90288</v>
      </c>
      <c r="C101">
        <v>90929</v>
      </c>
      <c r="E101" t="s">
        <v>67</v>
      </c>
      <c r="F101" t="s">
        <v>383</v>
      </c>
      <c r="H101">
        <v>83714282</v>
      </c>
      <c r="I101" t="s">
        <v>69</v>
      </c>
      <c r="K101" t="s">
        <v>384</v>
      </c>
      <c r="L101">
        <v>213</v>
      </c>
      <c r="M101" t="s">
        <v>385</v>
      </c>
    </row>
    <row r="102" spans="1:13" x14ac:dyDescent="0.35">
      <c r="A102" t="s">
        <v>49</v>
      </c>
      <c r="B102">
        <v>91093</v>
      </c>
      <c r="C102">
        <v>91401</v>
      </c>
      <c r="E102" t="s">
        <v>67</v>
      </c>
      <c r="F102" t="s">
        <v>386</v>
      </c>
      <c r="G102" t="s">
        <v>387</v>
      </c>
      <c r="H102">
        <v>83714283</v>
      </c>
      <c r="I102" t="s">
        <v>69</v>
      </c>
      <c r="K102" t="s">
        <v>388</v>
      </c>
      <c r="L102">
        <v>102</v>
      </c>
      <c r="M102" t="s">
        <v>389</v>
      </c>
    </row>
    <row r="103" spans="1:13" x14ac:dyDescent="0.35">
      <c r="A103" t="s">
        <v>49</v>
      </c>
      <c r="B103">
        <v>91414</v>
      </c>
      <c r="C103">
        <v>91737</v>
      </c>
      <c r="E103" t="s">
        <v>67</v>
      </c>
      <c r="F103" t="s">
        <v>390</v>
      </c>
      <c r="H103">
        <v>83714284</v>
      </c>
      <c r="I103" t="s">
        <v>69</v>
      </c>
      <c r="K103" t="s">
        <v>391</v>
      </c>
      <c r="L103">
        <v>107</v>
      </c>
      <c r="M103" t="s">
        <v>392</v>
      </c>
    </row>
    <row r="104" spans="1:13" x14ac:dyDescent="0.35">
      <c r="A104" t="s">
        <v>49</v>
      </c>
      <c r="B104">
        <v>91761</v>
      </c>
      <c r="C104">
        <v>92042</v>
      </c>
      <c r="E104" t="s">
        <v>67</v>
      </c>
      <c r="F104" t="s">
        <v>393</v>
      </c>
      <c r="G104" t="s">
        <v>394</v>
      </c>
      <c r="H104">
        <v>83714285</v>
      </c>
      <c r="I104" t="s">
        <v>69</v>
      </c>
      <c r="K104" t="s">
        <v>395</v>
      </c>
      <c r="L104">
        <v>93</v>
      </c>
      <c r="M104" t="s">
        <v>396</v>
      </c>
    </row>
    <row r="105" spans="1:13" x14ac:dyDescent="0.35">
      <c r="A105" t="s">
        <v>49</v>
      </c>
      <c r="B105">
        <v>92128</v>
      </c>
      <c r="C105">
        <v>93204</v>
      </c>
      <c r="E105" t="s">
        <v>67</v>
      </c>
      <c r="F105" t="s">
        <v>397</v>
      </c>
      <c r="H105">
        <v>83714286</v>
      </c>
      <c r="I105" t="s">
        <v>69</v>
      </c>
      <c r="K105" t="s">
        <v>398</v>
      </c>
      <c r="L105">
        <v>358</v>
      </c>
      <c r="M105" t="s">
        <v>399</v>
      </c>
    </row>
    <row r="106" spans="1:13" x14ac:dyDescent="0.35">
      <c r="A106" t="s">
        <v>49</v>
      </c>
      <c r="B106">
        <v>93295</v>
      </c>
      <c r="C106">
        <v>93735</v>
      </c>
      <c r="E106" t="s">
        <v>67</v>
      </c>
      <c r="F106" t="s">
        <v>400</v>
      </c>
      <c r="H106">
        <v>83714287</v>
      </c>
      <c r="I106" t="s">
        <v>69</v>
      </c>
      <c r="K106" t="s">
        <v>401</v>
      </c>
      <c r="L106">
        <v>146</v>
      </c>
      <c r="M106" t="s">
        <v>402</v>
      </c>
    </row>
    <row r="107" spans="1:13" x14ac:dyDescent="0.35">
      <c r="A107" t="s">
        <v>49</v>
      </c>
      <c r="B107">
        <v>93735</v>
      </c>
      <c r="C107">
        <v>94154</v>
      </c>
      <c r="E107" t="s">
        <v>67</v>
      </c>
      <c r="F107" t="s">
        <v>403</v>
      </c>
      <c r="G107" t="s">
        <v>404</v>
      </c>
      <c r="H107">
        <v>83714288</v>
      </c>
      <c r="I107" t="s">
        <v>69</v>
      </c>
      <c r="K107" t="s">
        <v>405</v>
      </c>
      <c r="L107">
        <v>139</v>
      </c>
      <c r="M107" t="s">
        <v>406</v>
      </c>
    </row>
    <row r="108" spans="1:13" x14ac:dyDescent="0.35">
      <c r="A108" t="s">
        <v>49</v>
      </c>
      <c r="B108">
        <v>94332</v>
      </c>
      <c r="C108">
        <v>95189</v>
      </c>
      <c r="E108" t="s">
        <v>67</v>
      </c>
      <c r="F108" t="s">
        <v>407</v>
      </c>
      <c r="G108" t="s">
        <v>408</v>
      </c>
      <c r="H108">
        <v>83714289</v>
      </c>
      <c r="I108" t="s">
        <v>69</v>
      </c>
      <c r="K108" t="s">
        <v>409</v>
      </c>
      <c r="L108">
        <v>285</v>
      </c>
      <c r="M108" t="s">
        <v>410</v>
      </c>
    </row>
    <row r="109" spans="1:13" x14ac:dyDescent="0.35">
      <c r="A109" t="s">
        <v>49</v>
      </c>
      <c r="B109">
        <v>95190</v>
      </c>
      <c r="C109">
        <v>96638</v>
      </c>
      <c r="E109" t="s">
        <v>67</v>
      </c>
      <c r="F109" t="s">
        <v>411</v>
      </c>
      <c r="G109" t="s">
        <v>412</v>
      </c>
      <c r="H109">
        <v>83714290</v>
      </c>
      <c r="I109" t="s">
        <v>69</v>
      </c>
      <c r="K109" t="s">
        <v>413</v>
      </c>
      <c r="L109">
        <v>482</v>
      </c>
      <c r="M109" t="s">
        <v>414</v>
      </c>
    </row>
    <row r="110" spans="1:13" x14ac:dyDescent="0.35">
      <c r="A110" t="s">
        <v>49</v>
      </c>
      <c r="B110">
        <v>96638</v>
      </c>
      <c r="C110">
        <v>96931</v>
      </c>
      <c r="E110" t="s">
        <v>67</v>
      </c>
      <c r="F110" t="s">
        <v>415</v>
      </c>
      <c r="H110">
        <v>83714291</v>
      </c>
      <c r="I110" t="s">
        <v>69</v>
      </c>
      <c r="K110" t="s">
        <v>416</v>
      </c>
      <c r="L110">
        <v>97</v>
      </c>
      <c r="M110" t="s">
        <v>417</v>
      </c>
    </row>
    <row r="111" spans="1:13" x14ac:dyDescent="0.35">
      <c r="A111" t="s">
        <v>49</v>
      </c>
      <c r="B111">
        <v>96931</v>
      </c>
      <c r="C111">
        <v>97806</v>
      </c>
      <c r="E111" t="s">
        <v>67</v>
      </c>
      <c r="F111" t="s">
        <v>418</v>
      </c>
      <c r="H111">
        <v>83714292</v>
      </c>
      <c r="I111" t="s">
        <v>69</v>
      </c>
      <c r="K111" t="s">
        <v>419</v>
      </c>
      <c r="L111">
        <v>291</v>
      </c>
      <c r="M111" t="s">
        <v>420</v>
      </c>
    </row>
    <row r="112" spans="1:13" x14ac:dyDescent="0.35">
      <c r="A112" t="s">
        <v>49</v>
      </c>
      <c r="B112">
        <v>97816</v>
      </c>
      <c r="C112">
        <v>98631</v>
      </c>
      <c r="E112" t="s">
        <v>67</v>
      </c>
      <c r="F112" t="s">
        <v>421</v>
      </c>
      <c r="H112">
        <v>83714293</v>
      </c>
      <c r="I112" t="s">
        <v>69</v>
      </c>
      <c r="K112" t="s">
        <v>422</v>
      </c>
      <c r="L112">
        <v>271</v>
      </c>
      <c r="M112" t="s">
        <v>423</v>
      </c>
    </row>
    <row r="113" spans="1:13" x14ac:dyDescent="0.35">
      <c r="A113" t="s">
        <v>49</v>
      </c>
      <c r="B113">
        <v>98645</v>
      </c>
      <c r="C113">
        <v>99094</v>
      </c>
      <c r="E113" t="s">
        <v>67</v>
      </c>
      <c r="F113" t="s">
        <v>424</v>
      </c>
      <c r="H113">
        <v>83714294</v>
      </c>
      <c r="I113" t="s">
        <v>69</v>
      </c>
      <c r="K113" t="s">
        <v>425</v>
      </c>
      <c r="L113">
        <v>149</v>
      </c>
      <c r="M113" t="s">
        <v>426</v>
      </c>
    </row>
    <row r="114" spans="1:13" x14ac:dyDescent="0.35">
      <c r="A114" t="s">
        <v>49</v>
      </c>
      <c r="B114">
        <v>99112</v>
      </c>
      <c r="C114">
        <v>100806</v>
      </c>
      <c r="E114" t="s">
        <v>67</v>
      </c>
      <c r="F114" t="s">
        <v>427</v>
      </c>
      <c r="G114" t="s">
        <v>428</v>
      </c>
      <c r="H114">
        <v>83714295</v>
      </c>
      <c r="I114" t="s">
        <v>69</v>
      </c>
      <c r="K114" t="s">
        <v>429</v>
      </c>
      <c r="L114">
        <v>564</v>
      </c>
      <c r="M114" t="s">
        <v>430</v>
      </c>
    </row>
    <row r="115" spans="1:13" x14ac:dyDescent="0.35">
      <c r="A115" t="s">
        <v>49</v>
      </c>
      <c r="B115">
        <v>100898</v>
      </c>
      <c r="C115">
        <v>101215</v>
      </c>
      <c r="E115" t="s">
        <v>72</v>
      </c>
      <c r="F115" t="s">
        <v>68</v>
      </c>
      <c r="H115">
        <v>83714296</v>
      </c>
      <c r="I115" t="s">
        <v>69</v>
      </c>
      <c r="K115" t="s">
        <v>431</v>
      </c>
      <c r="L115">
        <v>105</v>
      </c>
      <c r="M115" t="s">
        <v>432</v>
      </c>
    </row>
    <row r="116" spans="1:13" x14ac:dyDescent="0.35">
      <c r="A116" t="s">
        <v>49</v>
      </c>
      <c r="B116">
        <v>101408</v>
      </c>
      <c r="C116">
        <v>102028</v>
      </c>
      <c r="E116" t="s">
        <v>67</v>
      </c>
      <c r="F116" t="s">
        <v>433</v>
      </c>
      <c r="G116" t="s">
        <v>434</v>
      </c>
      <c r="H116">
        <v>83714297</v>
      </c>
      <c r="I116" t="s">
        <v>69</v>
      </c>
      <c r="K116" t="s">
        <v>435</v>
      </c>
      <c r="L116">
        <v>206</v>
      </c>
      <c r="M116" t="s">
        <v>436</v>
      </c>
    </row>
    <row r="117" spans="1:13" x14ac:dyDescent="0.35">
      <c r="A117" t="s">
        <v>49</v>
      </c>
      <c r="B117">
        <v>102025</v>
      </c>
      <c r="C117">
        <v>102309</v>
      </c>
      <c r="E117" t="s">
        <v>67</v>
      </c>
      <c r="F117" t="s">
        <v>437</v>
      </c>
      <c r="G117" t="s">
        <v>438</v>
      </c>
      <c r="H117">
        <v>83714298</v>
      </c>
      <c r="I117" t="s">
        <v>69</v>
      </c>
      <c r="K117" t="s">
        <v>439</v>
      </c>
      <c r="L117">
        <v>94</v>
      </c>
      <c r="M117" t="s">
        <v>440</v>
      </c>
    </row>
    <row r="118" spans="1:13" x14ac:dyDescent="0.35">
      <c r="A118" t="s">
        <v>49</v>
      </c>
      <c r="B118">
        <v>102380</v>
      </c>
      <c r="C118">
        <v>103606</v>
      </c>
      <c r="E118" t="s">
        <v>67</v>
      </c>
      <c r="F118" t="s">
        <v>441</v>
      </c>
      <c r="G118" t="s">
        <v>442</v>
      </c>
      <c r="H118">
        <v>83714299</v>
      </c>
      <c r="I118" t="s">
        <v>69</v>
      </c>
      <c r="K118" t="s">
        <v>443</v>
      </c>
      <c r="L118">
        <v>408</v>
      </c>
      <c r="M118" t="s">
        <v>444</v>
      </c>
    </row>
    <row r="119" spans="1:13" x14ac:dyDescent="0.35">
      <c r="A119" t="s">
        <v>49</v>
      </c>
      <c r="B119">
        <v>103582</v>
      </c>
      <c r="C119">
        <v>105999</v>
      </c>
      <c r="E119" t="s">
        <v>67</v>
      </c>
      <c r="F119" t="s">
        <v>445</v>
      </c>
      <c r="G119" t="s">
        <v>446</v>
      </c>
      <c r="H119">
        <v>83714300</v>
      </c>
      <c r="I119" t="s">
        <v>69</v>
      </c>
      <c r="K119" t="s">
        <v>447</v>
      </c>
      <c r="L119">
        <v>805</v>
      </c>
      <c r="M119" t="s">
        <v>448</v>
      </c>
    </row>
    <row r="120" spans="1:13" x14ac:dyDescent="0.35">
      <c r="A120" t="s">
        <v>49</v>
      </c>
      <c r="B120">
        <v>106022</v>
      </c>
      <c r="C120">
        <v>106972</v>
      </c>
      <c r="E120" t="s">
        <v>67</v>
      </c>
      <c r="F120" t="s">
        <v>449</v>
      </c>
      <c r="G120" t="s">
        <v>450</v>
      </c>
      <c r="H120">
        <v>83714301</v>
      </c>
      <c r="I120" t="s">
        <v>69</v>
      </c>
      <c r="K120" t="s">
        <v>451</v>
      </c>
      <c r="L120">
        <v>316</v>
      </c>
      <c r="M120" t="s">
        <v>452</v>
      </c>
    </row>
    <row r="121" spans="1:13" x14ac:dyDescent="0.35">
      <c r="A121" t="s">
        <v>49</v>
      </c>
      <c r="B121">
        <v>106965</v>
      </c>
      <c r="C121">
        <v>108311</v>
      </c>
      <c r="E121" t="s">
        <v>67</v>
      </c>
      <c r="F121" t="s">
        <v>453</v>
      </c>
      <c r="G121" t="s">
        <v>454</v>
      </c>
      <c r="H121">
        <v>83714302</v>
      </c>
      <c r="I121" t="s">
        <v>69</v>
      </c>
      <c r="K121" t="s">
        <v>455</v>
      </c>
      <c r="L121">
        <v>448</v>
      </c>
      <c r="M121" t="s">
        <v>456</v>
      </c>
    </row>
    <row r="122" spans="1:13" x14ac:dyDescent="0.35">
      <c r="A122" t="s">
        <v>49</v>
      </c>
      <c r="B122">
        <v>108330</v>
      </c>
      <c r="C122">
        <v>109067</v>
      </c>
      <c r="E122" t="s">
        <v>67</v>
      </c>
      <c r="F122" t="s">
        <v>457</v>
      </c>
      <c r="H122">
        <v>83714303</v>
      </c>
      <c r="I122" t="s">
        <v>69</v>
      </c>
      <c r="K122" t="s">
        <v>458</v>
      </c>
      <c r="L122">
        <v>245</v>
      </c>
      <c r="M122" t="s">
        <v>459</v>
      </c>
    </row>
    <row r="123" spans="1:13" x14ac:dyDescent="0.35">
      <c r="A123" t="s">
        <v>49</v>
      </c>
      <c r="B123">
        <v>109071</v>
      </c>
      <c r="C123">
        <v>110993</v>
      </c>
      <c r="E123" t="s">
        <v>67</v>
      </c>
      <c r="F123" t="s">
        <v>460</v>
      </c>
      <c r="G123" t="s">
        <v>461</v>
      </c>
      <c r="H123">
        <v>83714304</v>
      </c>
      <c r="I123" t="s">
        <v>69</v>
      </c>
      <c r="K123" t="s">
        <v>462</v>
      </c>
      <c r="L123">
        <v>640</v>
      </c>
      <c r="M123" t="s">
        <v>463</v>
      </c>
    </row>
    <row r="124" spans="1:13" x14ac:dyDescent="0.35">
      <c r="A124" t="s">
        <v>49</v>
      </c>
      <c r="B124">
        <v>111013</v>
      </c>
      <c r="C124">
        <v>111903</v>
      </c>
      <c r="E124" t="s">
        <v>67</v>
      </c>
      <c r="F124" t="s">
        <v>464</v>
      </c>
      <c r="G124" t="s">
        <v>465</v>
      </c>
      <c r="H124">
        <v>83714305</v>
      </c>
      <c r="I124" t="s">
        <v>69</v>
      </c>
      <c r="K124" t="s">
        <v>466</v>
      </c>
      <c r="L124">
        <v>296</v>
      </c>
      <c r="M124" t="s">
        <v>467</v>
      </c>
    </row>
    <row r="125" spans="1:13" x14ac:dyDescent="0.35">
      <c r="A125" t="s">
        <v>49</v>
      </c>
      <c r="B125">
        <v>111915</v>
      </c>
      <c r="C125">
        <v>112568</v>
      </c>
      <c r="E125" t="s">
        <v>67</v>
      </c>
      <c r="F125" t="s">
        <v>468</v>
      </c>
      <c r="G125" t="s">
        <v>469</v>
      </c>
      <c r="H125">
        <v>83714306</v>
      </c>
      <c r="I125" t="s">
        <v>69</v>
      </c>
      <c r="K125" t="s">
        <v>470</v>
      </c>
      <c r="L125">
        <v>217</v>
      </c>
      <c r="M125" t="s">
        <v>471</v>
      </c>
    </row>
    <row r="126" spans="1:13" x14ac:dyDescent="0.35">
      <c r="A126" t="s">
        <v>49</v>
      </c>
      <c r="B126">
        <v>112636</v>
      </c>
      <c r="C126">
        <v>113295</v>
      </c>
      <c r="E126" t="s">
        <v>67</v>
      </c>
      <c r="F126" t="s">
        <v>472</v>
      </c>
      <c r="H126">
        <v>83714307</v>
      </c>
      <c r="I126" t="s">
        <v>69</v>
      </c>
      <c r="K126" t="s">
        <v>473</v>
      </c>
      <c r="L126">
        <v>219</v>
      </c>
      <c r="M126" t="s">
        <v>474</v>
      </c>
    </row>
    <row r="127" spans="1:13" x14ac:dyDescent="0.35">
      <c r="A127" t="s">
        <v>49</v>
      </c>
      <c r="B127">
        <v>113416</v>
      </c>
      <c r="C127">
        <v>113604</v>
      </c>
      <c r="E127" t="s">
        <v>67</v>
      </c>
      <c r="F127" t="s">
        <v>475</v>
      </c>
      <c r="G127" t="s">
        <v>476</v>
      </c>
      <c r="H127">
        <v>83714308</v>
      </c>
      <c r="I127" t="s">
        <v>69</v>
      </c>
      <c r="K127" t="s">
        <v>477</v>
      </c>
      <c r="L127">
        <v>62</v>
      </c>
      <c r="M127" t="s">
        <v>478</v>
      </c>
    </row>
    <row r="128" spans="1:13" x14ac:dyDescent="0.35">
      <c r="A128" t="s">
        <v>49</v>
      </c>
      <c r="B128">
        <v>113751</v>
      </c>
      <c r="C128">
        <v>114113</v>
      </c>
      <c r="E128" t="s">
        <v>67</v>
      </c>
      <c r="F128" t="s">
        <v>400</v>
      </c>
      <c r="H128">
        <v>83714309</v>
      </c>
      <c r="I128" t="s">
        <v>69</v>
      </c>
      <c r="K128" t="s">
        <v>479</v>
      </c>
      <c r="L128">
        <v>120</v>
      </c>
      <c r="M128" t="s">
        <v>480</v>
      </c>
    </row>
    <row r="129" spans="1:13" x14ac:dyDescent="0.35">
      <c r="A129" t="s">
        <v>49</v>
      </c>
      <c r="B129">
        <v>114141</v>
      </c>
      <c r="C129">
        <v>115835</v>
      </c>
      <c r="E129" t="s">
        <v>67</v>
      </c>
      <c r="F129" t="s">
        <v>481</v>
      </c>
      <c r="H129">
        <v>83714310</v>
      </c>
      <c r="I129" t="s">
        <v>69</v>
      </c>
      <c r="K129" t="s">
        <v>482</v>
      </c>
      <c r="L129">
        <v>564</v>
      </c>
      <c r="M129" t="s">
        <v>483</v>
      </c>
    </row>
    <row r="130" spans="1:13" x14ac:dyDescent="0.35">
      <c r="A130" t="s">
        <v>49</v>
      </c>
      <c r="B130">
        <v>115900</v>
      </c>
      <c r="C130">
        <v>117936</v>
      </c>
      <c r="E130" t="s">
        <v>67</v>
      </c>
      <c r="F130" t="s">
        <v>484</v>
      </c>
      <c r="G130" t="s">
        <v>485</v>
      </c>
      <c r="H130">
        <v>83714311</v>
      </c>
      <c r="I130" t="s">
        <v>69</v>
      </c>
      <c r="K130" t="s">
        <v>486</v>
      </c>
      <c r="L130">
        <v>678</v>
      </c>
      <c r="M130" t="s">
        <v>487</v>
      </c>
    </row>
    <row r="131" spans="1:13" x14ac:dyDescent="0.35">
      <c r="A131" t="s">
        <v>49</v>
      </c>
      <c r="B131">
        <v>117949</v>
      </c>
      <c r="C131">
        <v>118986</v>
      </c>
      <c r="E131" t="s">
        <v>67</v>
      </c>
      <c r="F131" t="s">
        <v>488</v>
      </c>
      <c r="G131" t="s">
        <v>489</v>
      </c>
      <c r="H131">
        <v>83714312</v>
      </c>
      <c r="I131" t="s">
        <v>69</v>
      </c>
      <c r="K131" t="s">
        <v>490</v>
      </c>
      <c r="L131">
        <v>345</v>
      </c>
      <c r="M131" t="s">
        <v>491</v>
      </c>
    </row>
    <row r="132" spans="1:13" x14ac:dyDescent="0.35">
      <c r="A132" t="s">
        <v>49</v>
      </c>
      <c r="B132">
        <v>119029</v>
      </c>
      <c r="C132">
        <v>119274</v>
      </c>
      <c r="E132" t="s">
        <v>67</v>
      </c>
      <c r="F132" t="s">
        <v>492</v>
      </c>
      <c r="G132" t="s">
        <v>493</v>
      </c>
      <c r="H132">
        <v>83714313</v>
      </c>
      <c r="I132" t="s">
        <v>69</v>
      </c>
      <c r="K132" t="s">
        <v>494</v>
      </c>
      <c r="L132">
        <v>81</v>
      </c>
      <c r="M132" t="s">
        <v>495</v>
      </c>
    </row>
    <row r="133" spans="1:13" x14ac:dyDescent="0.35">
      <c r="A133" t="s">
        <v>49</v>
      </c>
      <c r="B133">
        <v>119421</v>
      </c>
      <c r="C133">
        <v>120119</v>
      </c>
      <c r="E133" t="s">
        <v>67</v>
      </c>
      <c r="F133" t="s">
        <v>496</v>
      </c>
      <c r="G133" t="s">
        <v>497</v>
      </c>
      <c r="H133">
        <v>83714314</v>
      </c>
      <c r="I133" t="s">
        <v>69</v>
      </c>
      <c r="K133" t="s">
        <v>498</v>
      </c>
      <c r="L133">
        <v>232</v>
      </c>
      <c r="M133" t="s">
        <v>499</v>
      </c>
    </row>
    <row r="134" spans="1:13" x14ac:dyDescent="0.35">
      <c r="A134" t="s">
        <v>49</v>
      </c>
      <c r="B134">
        <v>120133</v>
      </c>
      <c r="C134">
        <v>123696</v>
      </c>
      <c r="E134" t="s">
        <v>67</v>
      </c>
      <c r="F134" t="s">
        <v>500</v>
      </c>
      <c r="G134" t="s">
        <v>501</v>
      </c>
      <c r="H134">
        <v>83714315</v>
      </c>
      <c r="I134" t="s">
        <v>69</v>
      </c>
      <c r="K134" t="s">
        <v>502</v>
      </c>
      <c r="L134">
        <v>1187</v>
      </c>
      <c r="M134" t="s">
        <v>503</v>
      </c>
    </row>
    <row r="135" spans="1:13" x14ac:dyDescent="0.35">
      <c r="A135" t="s">
        <v>49</v>
      </c>
      <c r="B135">
        <v>123712</v>
      </c>
      <c r="C135">
        <v>125241</v>
      </c>
      <c r="E135" t="s">
        <v>67</v>
      </c>
      <c r="F135" t="s">
        <v>504</v>
      </c>
      <c r="G135" t="s">
        <v>505</v>
      </c>
      <c r="H135">
        <v>83714316</v>
      </c>
      <c r="I135" t="s">
        <v>69</v>
      </c>
      <c r="K135" t="s">
        <v>506</v>
      </c>
      <c r="L135">
        <v>509</v>
      </c>
      <c r="M135" t="s">
        <v>507</v>
      </c>
    </row>
    <row r="136" spans="1:13" x14ac:dyDescent="0.35">
      <c r="A136" t="s">
        <v>49</v>
      </c>
      <c r="B136">
        <v>125258</v>
      </c>
      <c r="C136">
        <v>125599</v>
      </c>
      <c r="E136" t="s">
        <v>67</v>
      </c>
      <c r="F136" t="s">
        <v>508</v>
      </c>
      <c r="H136">
        <v>83714317</v>
      </c>
      <c r="I136" t="s">
        <v>69</v>
      </c>
      <c r="K136" t="s">
        <v>509</v>
      </c>
      <c r="L136">
        <v>113</v>
      </c>
      <c r="M136" t="s">
        <v>510</v>
      </c>
    </row>
    <row r="137" spans="1:13" x14ac:dyDescent="0.35">
      <c r="A137" t="s">
        <v>49</v>
      </c>
      <c r="B137">
        <v>125786</v>
      </c>
      <c r="C137">
        <v>127216</v>
      </c>
      <c r="E137" t="s">
        <v>67</v>
      </c>
      <c r="F137" t="s">
        <v>511</v>
      </c>
      <c r="G137" t="s">
        <v>512</v>
      </c>
      <c r="H137">
        <v>83714318</v>
      </c>
      <c r="I137" t="s">
        <v>69</v>
      </c>
      <c r="K137" t="s">
        <v>513</v>
      </c>
      <c r="L137">
        <v>476</v>
      </c>
      <c r="M137" t="s">
        <v>514</v>
      </c>
    </row>
    <row r="138" spans="1:13" x14ac:dyDescent="0.35">
      <c r="A138" t="s">
        <v>49</v>
      </c>
      <c r="B138">
        <v>127310</v>
      </c>
      <c r="C138">
        <v>127825</v>
      </c>
      <c r="E138" t="s">
        <v>67</v>
      </c>
      <c r="F138" t="s">
        <v>68</v>
      </c>
      <c r="H138">
        <v>83714319</v>
      </c>
      <c r="I138" t="s">
        <v>69</v>
      </c>
      <c r="K138" t="s">
        <v>515</v>
      </c>
      <c r="L138">
        <v>171</v>
      </c>
      <c r="M138" t="s">
        <v>516</v>
      </c>
    </row>
    <row r="139" spans="1:13" x14ac:dyDescent="0.35">
      <c r="A139" t="s">
        <v>49</v>
      </c>
      <c r="B139">
        <v>127902</v>
      </c>
      <c r="C139">
        <v>128357</v>
      </c>
      <c r="E139" t="s">
        <v>67</v>
      </c>
      <c r="F139" t="s">
        <v>68</v>
      </c>
      <c r="H139">
        <v>83714320</v>
      </c>
      <c r="I139" t="s">
        <v>69</v>
      </c>
      <c r="K139" t="s">
        <v>517</v>
      </c>
      <c r="L139">
        <v>151</v>
      </c>
      <c r="M139" t="s">
        <v>518</v>
      </c>
    </row>
    <row r="140" spans="1:13" x14ac:dyDescent="0.35">
      <c r="A140" t="s">
        <v>49</v>
      </c>
      <c r="B140">
        <v>128354</v>
      </c>
      <c r="C140">
        <v>128557</v>
      </c>
      <c r="E140" t="s">
        <v>67</v>
      </c>
      <c r="F140" t="s">
        <v>68</v>
      </c>
      <c r="H140">
        <v>83714321</v>
      </c>
      <c r="I140" t="s">
        <v>69</v>
      </c>
      <c r="K140" t="s">
        <v>519</v>
      </c>
      <c r="L140">
        <v>67</v>
      </c>
      <c r="M140" t="s">
        <v>520</v>
      </c>
    </row>
    <row r="141" spans="1:13" x14ac:dyDescent="0.35">
      <c r="A141" t="s">
        <v>49</v>
      </c>
      <c r="B141">
        <v>128598</v>
      </c>
      <c r="C141">
        <v>129302</v>
      </c>
      <c r="E141" t="s">
        <v>72</v>
      </c>
      <c r="F141" t="s">
        <v>521</v>
      </c>
      <c r="H141">
        <v>83714322</v>
      </c>
      <c r="I141" t="s">
        <v>69</v>
      </c>
      <c r="K141" t="s">
        <v>522</v>
      </c>
      <c r="L141">
        <v>234</v>
      </c>
      <c r="M141" t="s">
        <v>523</v>
      </c>
    </row>
    <row r="142" spans="1:13" x14ac:dyDescent="0.35">
      <c r="A142" t="s">
        <v>49</v>
      </c>
      <c r="B142">
        <v>129594</v>
      </c>
      <c r="C142">
        <v>130469</v>
      </c>
      <c r="E142" t="s">
        <v>67</v>
      </c>
      <c r="F142" t="s">
        <v>524</v>
      </c>
      <c r="H142">
        <v>83714323</v>
      </c>
      <c r="I142" t="s">
        <v>69</v>
      </c>
      <c r="K142" t="s">
        <v>525</v>
      </c>
      <c r="L142">
        <v>291</v>
      </c>
      <c r="M142" t="s">
        <v>526</v>
      </c>
    </row>
    <row r="143" spans="1:13" x14ac:dyDescent="0.35">
      <c r="A143" t="s">
        <v>49</v>
      </c>
      <c r="B143">
        <v>130469</v>
      </c>
      <c r="C143">
        <v>131368</v>
      </c>
      <c r="E143" t="s">
        <v>67</v>
      </c>
      <c r="F143" t="s">
        <v>527</v>
      </c>
      <c r="G143" t="s">
        <v>528</v>
      </c>
      <c r="H143">
        <v>83714324</v>
      </c>
      <c r="I143" t="s">
        <v>69</v>
      </c>
      <c r="K143" t="s">
        <v>529</v>
      </c>
      <c r="L143">
        <v>299</v>
      </c>
      <c r="M143" t="s">
        <v>530</v>
      </c>
    </row>
    <row r="144" spans="1:13" x14ac:dyDescent="0.35">
      <c r="A144" t="s">
        <v>49</v>
      </c>
      <c r="B144">
        <v>131370</v>
      </c>
      <c r="C144">
        <v>132251</v>
      </c>
      <c r="E144" t="s">
        <v>67</v>
      </c>
      <c r="F144" t="s">
        <v>531</v>
      </c>
      <c r="G144" t="s">
        <v>532</v>
      </c>
      <c r="H144">
        <v>83714325</v>
      </c>
      <c r="I144" t="s">
        <v>69</v>
      </c>
      <c r="K144" t="s">
        <v>533</v>
      </c>
      <c r="L144">
        <v>293</v>
      </c>
      <c r="M144" t="s">
        <v>534</v>
      </c>
    </row>
    <row r="145" spans="1:13" x14ac:dyDescent="0.35">
      <c r="A145" t="s">
        <v>49</v>
      </c>
      <c r="B145">
        <v>132264</v>
      </c>
      <c r="C145">
        <v>133019</v>
      </c>
      <c r="E145" t="s">
        <v>67</v>
      </c>
      <c r="F145" t="s">
        <v>535</v>
      </c>
      <c r="G145" t="s">
        <v>536</v>
      </c>
      <c r="H145">
        <v>83714326</v>
      </c>
      <c r="I145" t="s">
        <v>69</v>
      </c>
      <c r="K145" t="s">
        <v>537</v>
      </c>
      <c r="L145">
        <v>251</v>
      </c>
      <c r="M145" t="s">
        <v>538</v>
      </c>
    </row>
    <row r="146" spans="1:13" x14ac:dyDescent="0.35">
      <c r="A146" t="s">
        <v>49</v>
      </c>
      <c r="B146">
        <v>133034</v>
      </c>
      <c r="C146">
        <v>133738</v>
      </c>
      <c r="E146" t="s">
        <v>67</v>
      </c>
      <c r="F146" t="s">
        <v>539</v>
      </c>
      <c r="G146" t="s">
        <v>540</v>
      </c>
      <c r="H146">
        <v>83714327</v>
      </c>
      <c r="I146" t="s">
        <v>69</v>
      </c>
      <c r="K146" t="s">
        <v>541</v>
      </c>
      <c r="L146">
        <v>234</v>
      </c>
      <c r="M146" t="s">
        <v>542</v>
      </c>
    </row>
    <row r="147" spans="1:13" x14ac:dyDescent="0.35">
      <c r="A147" t="s">
        <v>49</v>
      </c>
      <c r="B147">
        <v>133868</v>
      </c>
      <c r="C147">
        <v>134143</v>
      </c>
      <c r="E147" t="s">
        <v>67</v>
      </c>
      <c r="F147" t="s">
        <v>543</v>
      </c>
      <c r="G147" t="s">
        <v>544</v>
      </c>
      <c r="H147">
        <v>83714328</v>
      </c>
      <c r="I147" t="s">
        <v>69</v>
      </c>
      <c r="K147" t="s">
        <v>545</v>
      </c>
      <c r="L147">
        <v>91</v>
      </c>
      <c r="M147" t="s">
        <v>546</v>
      </c>
    </row>
    <row r="148" spans="1:13" x14ac:dyDescent="0.35">
      <c r="A148" t="s">
        <v>49</v>
      </c>
      <c r="B148">
        <v>134158</v>
      </c>
      <c r="C148">
        <v>134418</v>
      </c>
      <c r="E148" t="s">
        <v>67</v>
      </c>
      <c r="F148" t="s">
        <v>547</v>
      </c>
      <c r="H148">
        <v>83714329</v>
      </c>
      <c r="I148" t="s">
        <v>69</v>
      </c>
      <c r="K148" t="s">
        <v>548</v>
      </c>
      <c r="L148">
        <v>86</v>
      </c>
      <c r="M148" t="s">
        <v>549</v>
      </c>
    </row>
    <row r="149" spans="1:13" x14ac:dyDescent="0.35">
      <c r="A149" t="s">
        <v>49</v>
      </c>
      <c r="B149">
        <v>134487</v>
      </c>
      <c r="C149">
        <v>134996</v>
      </c>
      <c r="E149" t="s">
        <v>67</v>
      </c>
      <c r="F149" t="s">
        <v>550</v>
      </c>
      <c r="G149" t="s">
        <v>551</v>
      </c>
      <c r="H149">
        <v>83714330</v>
      </c>
      <c r="I149" t="s">
        <v>69</v>
      </c>
      <c r="K149" t="s">
        <v>552</v>
      </c>
      <c r="L149">
        <v>169</v>
      </c>
      <c r="M149" t="s">
        <v>553</v>
      </c>
    </row>
    <row r="150" spans="1:13" x14ac:dyDescent="0.35">
      <c r="A150" t="s">
        <v>49</v>
      </c>
      <c r="B150">
        <v>134996</v>
      </c>
      <c r="C150">
        <v>135754</v>
      </c>
      <c r="E150" t="s">
        <v>67</v>
      </c>
      <c r="F150" t="s">
        <v>554</v>
      </c>
      <c r="G150" t="s">
        <v>555</v>
      </c>
      <c r="H150">
        <v>83714331</v>
      </c>
      <c r="I150" t="s">
        <v>69</v>
      </c>
      <c r="K150" t="s">
        <v>556</v>
      </c>
      <c r="L150">
        <v>252</v>
      </c>
      <c r="M150" t="s">
        <v>557</v>
      </c>
    </row>
    <row r="151" spans="1:13" x14ac:dyDescent="0.35">
      <c r="A151" t="s">
        <v>49</v>
      </c>
      <c r="B151">
        <v>135765</v>
      </c>
      <c r="C151">
        <v>137192</v>
      </c>
      <c r="E151" t="s">
        <v>67</v>
      </c>
      <c r="F151" t="s">
        <v>78</v>
      </c>
      <c r="H151">
        <v>83714332</v>
      </c>
      <c r="I151" t="s">
        <v>69</v>
      </c>
      <c r="K151" t="s">
        <v>558</v>
      </c>
      <c r="L151">
        <v>475</v>
      </c>
      <c r="M151" t="s">
        <v>559</v>
      </c>
    </row>
    <row r="152" spans="1:13" x14ac:dyDescent="0.35">
      <c r="A152" t="s">
        <v>49</v>
      </c>
      <c r="B152">
        <v>137313</v>
      </c>
      <c r="C152">
        <v>137672</v>
      </c>
      <c r="E152" t="s">
        <v>67</v>
      </c>
      <c r="F152" t="s">
        <v>560</v>
      </c>
      <c r="G152" t="s">
        <v>561</v>
      </c>
      <c r="H152">
        <v>83714333</v>
      </c>
      <c r="I152" t="s">
        <v>69</v>
      </c>
      <c r="K152" t="s">
        <v>562</v>
      </c>
      <c r="L152">
        <v>119</v>
      </c>
      <c r="M152" t="s">
        <v>563</v>
      </c>
    </row>
    <row r="153" spans="1:13" x14ac:dyDescent="0.35">
      <c r="A153" t="s">
        <v>49</v>
      </c>
      <c r="B153">
        <v>138100</v>
      </c>
      <c r="C153">
        <v>140271</v>
      </c>
      <c r="E153" t="s">
        <v>67</v>
      </c>
      <c r="F153" t="s">
        <v>564</v>
      </c>
      <c r="H153">
        <v>83714334</v>
      </c>
      <c r="I153" t="s">
        <v>69</v>
      </c>
      <c r="K153" t="s">
        <v>565</v>
      </c>
      <c r="L153">
        <v>723</v>
      </c>
      <c r="M153" t="s">
        <v>566</v>
      </c>
    </row>
    <row r="154" spans="1:13" x14ac:dyDescent="0.35">
      <c r="A154" t="s">
        <v>49</v>
      </c>
      <c r="B154">
        <v>140286</v>
      </c>
      <c r="C154">
        <v>141506</v>
      </c>
      <c r="E154" t="s">
        <v>72</v>
      </c>
      <c r="F154" t="s">
        <v>567</v>
      </c>
      <c r="H154">
        <v>83714335</v>
      </c>
      <c r="I154" t="s">
        <v>69</v>
      </c>
      <c r="K154" t="s">
        <v>568</v>
      </c>
      <c r="L154">
        <v>406</v>
      </c>
      <c r="M154" t="s">
        <v>569</v>
      </c>
    </row>
    <row r="155" spans="1:13" x14ac:dyDescent="0.35">
      <c r="A155" t="s">
        <v>49</v>
      </c>
      <c r="B155">
        <v>141572</v>
      </c>
      <c r="C155">
        <v>144058</v>
      </c>
      <c r="E155" t="s">
        <v>67</v>
      </c>
      <c r="F155" t="s">
        <v>257</v>
      </c>
      <c r="H155">
        <v>83714336</v>
      </c>
      <c r="I155" t="s">
        <v>258</v>
      </c>
      <c r="M155" t="s">
        <v>570</v>
      </c>
    </row>
    <row r="156" spans="1:13" x14ac:dyDescent="0.35">
      <c r="A156" t="s">
        <v>49</v>
      </c>
      <c r="B156">
        <v>144973</v>
      </c>
      <c r="C156">
        <v>145767</v>
      </c>
      <c r="E156" t="s">
        <v>67</v>
      </c>
      <c r="F156" t="s">
        <v>571</v>
      </c>
      <c r="H156">
        <v>83714337</v>
      </c>
      <c r="I156" t="s">
        <v>69</v>
      </c>
      <c r="K156" t="s">
        <v>572</v>
      </c>
      <c r="L156">
        <v>264</v>
      </c>
      <c r="M156" t="s">
        <v>573</v>
      </c>
    </row>
    <row r="157" spans="1:13" x14ac:dyDescent="0.35">
      <c r="A157" t="s">
        <v>49</v>
      </c>
      <c r="B157">
        <v>146103</v>
      </c>
      <c r="C157">
        <v>147068</v>
      </c>
      <c r="E157" t="s">
        <v>67</v>
      </c>
      <c r="F157" t="s">
        <v>574</v>
      </c>
      <c r="H157">
        <v>83714338</v>
      </c>
      <c r="I157" t="s">
        <v>69</v>
      </c>
      <c r="K157" t="s">
        <v>575</v>
      </c>
      <c r="L157">
        <v>321</v>
      </c>
      <c r="M157" t="s">
        <v>576</v>
      </c>
    </row>
    <row r="158" spans="1:13" x14ac:dyDescent="0.35">
      <c r="A158" t="s">
        <v>49</v>
      </c>
      <c r="B158">
        <v>147068</v>
      </c>
      <c r="C158">
        <v>148357</v>
      </c>
      <c r="E158" t="s">
        <v>67</v>
      </c>
      <c r="F158" t="s">
        <v>577</v>
      </c>
      <c r="H158">
        <v>83714339</v>
      </c>
      <c r="I158" t="s">
        <v>69</v>
      </c>
      <c r="K158" t="s">
        <v>578</v>
      </c>
      <c r="L158">
        <v>429</v>
      </c>
      <c r="M158" t="s">
        <v>579</v>
      </c>
    </row>
    <row r="159" spans="1:13" x14ac:dyDescent="0.35">
      <c r="A159" t="s">
        <v>49</v>
      </c>
      <c r="B159">
        <v>148359</v>
      </c>
      <c r="C159">
        <v>149441</v>
      </c>
      <c r="E159" t="s">
        <v>67</v>
      </c>
      <c r="F159" t="s">
        <v>580</v>
      </c>
      <c r="G159" t="s">
        <v>581</v>
      </c>
      <c r="H159">
        <v>83714340</v>
      </c>
      <c r="I159" t="s">
        <v>69</v>
      </c>
      <c r="K159" t="s">
        <v>582</v>
      </c>
      <c r="L159">
        <v>360</v>
      </c>
      <c r="M159" t="s">
        <v>583</v>
      </c>
    </row>
    <row r="160" spans="1:13" x14ac:dyDescent="0.35">
      <c r="A160" t="s">
        <v>49</v>
      </c>
      <c r="B160">
        <v>149441</v>
      </c>
      <c r="C160">
        <v>152620</v>
      </c>
      <c r="E160" t="s">
        <v>67</v>
      </c>
      <c r="F160" t="s">
        <v>584</v>
      </c>
      <c r="G160" t="s">
        <v>585</v>
      </c>
      <c r="H160">
        <v>83714341</v>
      </c>
      <c r="I160" t="s">
        <v>69</v>
      </c>
      <c r="K160" t="s">
        <v>586</v>
      </c>
      <c r="L160">
        <v>1059</v>
      </c>
      <c r="M160" t="s">
        <v>587</v>
      </c>
    </row>
    <row r="161" spans="1:13" x14ac:dyDescent="0.35">
      <c r="A161" t="s">
        <v>49</v>
      </c>
      <c r="B161">
        <v>152633</v>
      </c>
      <c r="C161">
        <v>153550</v>
      </c>
      <c r="E161" t="s">
        <v>67</v>
      </c>
      <c r="F161" t="s">
        <v>588</v>
      </c>
      <c r="H161">
        <v>83714342</v>
      </c>
      <c r="I161" t="s">
        <v>69</v>
      </c>
      <c r="K161" t="s">
        <v>589</v>
      </c>
      <c r="L161">
        <v>305</v>
      </c>
      <c r="M161" t="s">
        <v>590</v>
      </c>
    </row>
    <row r="162" spans="1:13" x14ac:dyDescent="0.35">
      <c r="A162" t="s">
        <v>49</v>
      </c>
      <c r="B162">
        <v>153782</v>
      </c>
      <c r="C162">
        <v>154588</v>
      </c>
      <c r="E162" t="s">
        <v>72</v>
      </c>
      <c r="F162" t="s">
        <v>591</v>
      </c>
      <c r="H162">
        <v>83714343</v>
      </c>
      <c r="I162" t="s">
        <v>69</v>
      </c>
      <c r="K162" t="s">
        <v>592</v>
      </c>
      <c r="L162">
        <v>268</v>
      </c>
      <c r="M162" t="s">
        <v>593</v>
      </c>
    </row>
    <row r="163" spans="1:13" x14ac:dyDescent="0.35">
      <c r="A163" t="s">
        <v>49</v>
      </c>
      <c r="B163">
        <v>154717</v>
      </c>
      <c r="C163">
        <v>156090</v>
      </c>
      <c r="E163" t="s">
        <v>67</v>
      </c>
      <c r="F163" t="s">
        <v>594</v>
      </c>
      <c r="H163">
        <v>83714344</v>
      </c>
      <c r="I163" t="s">
        <v>69</v>
      </c>
      <c r="K163" t="s">
        <v>595</v>
      </c>
      <c r="L163">
        <v>457</v>
      </c>
      <c r="M163" t="s">
        <v>596</v>
      </c>
    </row>
    <row r="164" spans="1:13" x14ac:dyDescent="0.35">
      <c r="A164" t="s">
        <v>49</v>
      </c>
      <c r="B164">
        <v>156111</v>
      </c>
      <c r="C164">
        <v>156869</v>
      </c>
      <c r="E164" t="s">
        <v>67</v>
      </c>
      <c r="F164" t="s">
        <v>257</v>
      </c>
      <c r="H164">
        <v>83714345</v>
      </c>
      <c r="I164" t="s">
        <v>258</v>
      </c>
      <c r="M164" t="s">
        <v>597</v>
      </c>
    </row>
    <row r="165" spans="1:13" x14ac:dyDescent="0.35">
      <c r="A165" t="s">
        <v>49</v>
      </c>
      <c r="B165">
        <v>157026</v>
      </c>
      <c r="C165">
        <v>158111</v>
      </c>
      <c r="E165" t="s">
        <v>72</v>
      </c>
      <c r="F165" t="s">
        <v>598</v>
      </c>
      <c r="G165" t="s">
        <v>599</v>
      </c>
      <c r="H165">
        <v>83714346</v>
      </c>
      <c r="I165" t="s">
        <v>69</v>
      </c>
      <c r="K165" t="s">
        <v>600</v>
      </c>
      <c r="L165">
        <v>361</v>
      </c>
      <c r="M165" t="s">
        <v>601</v>
      </c>
    </row>
    <row r="166" spans="1:13" x14ac:dyDescent="0.35">
      <c r="A166" t="s">
        <v>49</v>
      </c>
      <c r="B166">
        <v>158167</v>
      </c>
      <c r="C166">
        <v>159276</v>
      </c>
      <c r="E166" t="s">
        <v>72</v>
      </c>
      <c r="F166" t="s">
        <v>602</v>
      </c>
      <c r="H166">
        <v>83714347</v>
      </c>
      <c r="I166" t="s">
        <v>69</v>
      </c>
      <c r="K166" t="s">
        <v>603</v>
      </c>
      <c r="L166">
        <v>369</v>
      </c>
      <c r="M166" t="s">
        <v>604</v>
      </c>
    </row>
    <row r="167" spans="1:13" x14ac:dyDescent="0.35">
      <c r="A167" t="s">
        <v>49</v>
      </c>
      <c r="B167">
        <v>159296</v>
      </c>
      <c r="C167">
        <v>160285</v>
      </c>
      <c r="E167" t="s">
        <v>72</v>
      </c>
      <c r="F167" t="s">
        <v>605</v>
      </c>
      <c r="G167" t="s">
        <v>606</v>
      </c>
      <c r="H167">
        <v>83714348</v>
      </c>
      <c r="I167" t="s">
        <v>69</v>
      </c>
      <c r="K167" t="s">
        <v>607</v>
      </c>
      <c r="L167">
        <v>329</v>
      </c>
      <c r="M167" t="s">
        <v>608</v>
      </c>
    </row>
    <row r="168" spans="1:13" x14ac:dyDescent="0.35">
      <c r="A168" t="s">
        <v>49</v>
      </c>
      <c r="B168">
        <v>160287</v>
      </c>
      <c r="C168">
        <v>161222</v>
      </c>
      <c r="E168" t="s">
        <v>72</v>
      </c>
      <c r="F168" t="s">
        <v>609</v>
      </c>
      <c r="G168" t="s">
        <v>610</v>
      </c>
      <c r="H168">
        <v>83714349</v>
      </c>
      <c r="I168" t="s">
        <v>69</v>
      </c>
      <c r="K168" t="s">
        <v>611</v>
      </c>
      <c r="L168">
        <v>311</v>
      </c>
      <c r="M168" t="s">
        <v>612</v>
      </c>
    </row>
    <row r="169" spans="1:13" x14ac:dyDescent="0.35">
      <c r="A169" t="s">
        <v>49</v>
      </c>
      <c r="B169">
        <v>161452</v>
      </c>
      <c r="C169">
        <v>164292</v>
      </c>
      <c r="E169" t="s">
        <v>67</v>
      </c>
      <c r="F169" t="s">
        <v>613</v>
      </c>
      <c r="H169">
        <v>83714350</v>
      </c>
      <c r="I169" t="s">
        <v>69</v>
      </c>
      <c r="K169" t="s">
        <v>614</v>
      </c>
      <c r="L169">
        <v>946</v>
      </c>
      <c r="M169" t="s">
        <v>615</v>
      </c>
    </row>
    <row r="170" spans="1:13" x14ac:dyDescent="0.35">
      <c r="A170" t="s">
        <v>49</v>
      </c>
      <c r="B170">
        <v>164343</v>
      </c>
      <c r="C170">
        <v>164861</v>
      </c>
      <c r="E170" t="s">
        <v>67</v>
      </c>
      <c r="F170" t="s">
        <v>616</v>
      </c>
      <c r="H170">
        <v>83714351</v>
      </c>
      <c r="I170" t="s">
        <v>69</v>
      </c>
      <c r="K170" t="s">
        <v>617</v>
      </c>
      <c r="L170">
        <v>172</v>
      </c>
      <c r="M170" t="s">
        <v>618</v>
      </c>
    </row>
    <row r="171" spans="1:13" x14ac:dyDescent="0.35">
      <c r="A171" t="s">
        <v>49</v>
      </c>
      <c r="B171">
        <v>164888</v>
      </c>
      <c r="C171">
        <v>166183</v>
      </c>
      <c r="E171" t="s">
        <v>67</v>
      </c>
      <c r="F171" t="s">
        <v>619</v>
      </c>
      <c r="G171" t="s">
        <v>620</v>
      </c>
      <c r="H171">
        <v>83714352</v>
      </c>
      <c r="I171" t="s">
        <v>69</v>
      </c>
      <c r="K171" t="s">
        <v>621</v>
      </c>
      <c r="L171">
        <v>431</v>
      </c>
      <c r="M171" t="s">
        <v>622</v>
      </c>
    </row>
    <row r="172" spans="1:13" x14ac:dyDescent="0.35">
      <c r="A172" t="s">
        <v>49</v>
      </c>
      <c r="B172">
        <v>166275</v>
      </c>
      <c r="C172">
        <v>167003</v>
      </c>
      <c r="E172" t="s">
        <v>67</v>
      </c>
      <c r="F172" t="s">
        <v>238</v>
      </c>
      <c r="H172">
        <v>83714353</v>
      </c>
      <c r="I172" t="s">
        <v>69</v>
      </c>
      <c r="K172" t="s">
        <v>623</v>
      </c>
      <c r="L172">
        <v>242</v>
      </c>
      <c r="M172" t="s">
        <v>624</v>
      </c>
    </row>
    <row r="173" spans="1:13" x14ac:dyDescent="0.35">
      <c r="A173" t="s">
        <v>49</v>
      </c>
      <c r="B173">
        <v>167103</v>
      </c>
      <c r="C173">
        <v>168110</v>
      </c>
      <c r="E173" t="s">
        <v>67</v>
      </c>
      <c r="F173" t="s">
        <v>625</v>
      </c>
      <c r="H173">
        <v>83714354</v>
      </c>
      <c r="I173" t="s">
        <v>69</v>
      </c>
      <c r="K173" t="s">
        <v>626</v>
      </c>
      <c r="L173">
        <v>335</v>
      </c>
      <c r="M173" t="s">
        <v>627</v>
      </c>
    </row>
    <row r="174" spans="1:13" x14ac:dyDescent="0.35">
      <c r="A174" t="s">
        <v>49</v>
      </c>
      <c r="B174">
        <v>168546</v>
      </c>
      <c r="C174">
        <v>169565</v>
      </c>
      <c r="E174" t="s">
        <v>72</v>
      </c>
      <c r="F174" t="s">
        <v>628</v>
      </c>
      <c r="H174">
        <v>83714355</v>
      </c>
      <c r="I174" t="s">
        <v>69</v>
      </c>
      <c r="K174" t="s">
        <v>629</v>
      </c>
      <c r="L174">
        <v>339</v>
      </c>
      <c r="M174" t="s">
        <v>630</v>
      </c>
    </row>
    <row r="175" spans="1:13" x14ac:dyDescent="0.35">
      <c r="A175" t="s">
        <v>49</v>
      </c>
      <c r="B175">
        <v>169688</v>
      </c>
      <c r="C175">
        <v>170599</v>
      </c>
      <c r="E175" t="s">
        <v>67</v>
      </c>
      <c r="F175" t="s">
        <v>631</v>
      </c>
      <c r="H175">
        <v>83714356</v>
      </c>
      <c r="I175" t="s">
        <v>69</v>
      </c>
      <c r="K175" t="s">
        <v>632</v>
      </c>
      <c r="L175">
        <v>303</v>
      </c>
      <c r="M175" t="s">
        <v>633</v>
      </c>
    </row>
    <row r="176" spans="1:13" x14ac:dyDescent="0.35">
      <c r="A176" t="s">
        <v>49</v>
      </c>
      <c r="B176">
        <v>170714</v>
      </c>
      <c r="C176">
        <v>172978</v>
      </c>
      <c r="E176" t="s">
        <v>72</v>
      </c>
      <c r="F176" t="s">
        <v>634</v>
      </c>
      <c r="H176">
        <v>83714357</v>
      </c>
      <c r="I176" t="s">
        <v>69</v>
      </c>
      <c r="K176" t="s">
        <v>635</v>
      </c>
      <c r="L176">
        <v>754</v>
      </c>
      <c r="M176" t="s">
        <v>636</v>
      </c>
    </row>
    <row r="177" spans="1:13" x14ac:dyDescent="0.35">
      <c r="A177" t="s">
        <v>49</v>
      </c>
      <c r="B177">
        <v>172971</v>
      </c>
      <c r="C177">
        <v>173606</v>
      </c>
      <c r="E177" t="s">
        <v>72</v>
      </c>
      <c r="F177" t="s">
        <v>637</v>
      </c>
      <c r="G177" t="s">
        <v>638</v>
      </c>
      <c r="H177">
        <v>83714358</v>
      </c>
      <c r="I177" t="s">
        <v>69</v>
      </c>
      <c r="K177" t="s">
        <v>639</v>
      </c>
      <c r="L177">
        <v>211</v>
      </c>
      <c r="M177" t="s">
        <v>640</v>
      </c>
    </row>
    <row r="178" spans="1:13" x14ac:dyDescent="0.35">
      <c r="A178" t="s">
        <v>49</v>
      </c>
      <c r="B178">
        <v>173697</v>
      </c>
      <c r="C178">
        <v>174293</v>
      </c>
      <c r="E178" t="s">
        <v>67</v>
      </c>
      <c r="F178" t="s">
        <v>641</v>
      </c>
      <c r="H178">
        <v>83714359</v>
      </c>
      <c r="I178" t="s">
        <v>69</v>
      </c>
      <c r="K178" t="s">
        <v>642</v>
      </c>
      <c r="L178">
        <v>198</v>
      </c>
      <c r="M178" t="s">
        <v>643</v>
      </c>
    </row>
    <row r="179" spans="1:13" x14ac:dyDescent="0.35">
      <c r="A179" t="s">
        <v>49</v>
      </c>
      <c r="B179">
        <v>174401</v>
      </c>
      <c r="C179">
        <v>174760</v>
      </c>
      <c r="E179" t="s">
        <v>67</v>
      </c>
      <c r="F179" t="s">
        <v>644</v>
      </c>
      <c r="G179" t="s">
        <v>645</v>
      </c>
      <c r="H179">
        <v>83714360</v>
      </c>
      <c r="I179" t="s">
        <v>69</v>
      </c>
      <c r="K179" t="s">
        <v>646</v>
      </c>
      <c r="L179">
        <v>119</v>
      </c>
      <c r="M179" t="s">
        <v>647</v>
      </c>
    </row>
    <row r="180" spans="1:13" x14ac:dyDescent="0.35">
      <c r="A180" t="s">
        <v>49</v>
      </c>
      <c r="B180">
        <v>174783</v>
      </c>
      <c r="C180">
        <v>175156</v>
      </c>
      <c r="E180" t="s">
        <v>67</v>
      </c>
      <c r="F180" t="s">
        <v>648</v>
      </c>
      <c r="G180" t="s">
        <v>649</v>
      </c>
      <c r="H180">
        <v>83714361</v>
      </c>
      <c r="I180" t="s">
        <v>650</v>
      </c>
      <c r="M180" t="s">
        <v>651</v>
      </c>
    </row>
    <row r="181" spans="1:13" x14ac:dyDescent="0.35">
      <c r="A181" t="s">
        <v>49</v>
      </c>
      <c r="B181">
        <v>175413</v>
      </c>
      <c r="C181">
        <v>177347</v>
      </c>
      <c r="E181" t="s">
        <v>67</v>
      </c>
      <c r="F181" t="s">
        <v>652</v>
      </c>
      <c r="H181">
        <v>83714362</v>
      </c>
      <c r="I181" t="s">
        <v>69</v>
      </c>
      <c r="K181" t="s">
        <v>653</v>
      </c>
      <c r="L181">
        <v>644</v>
      </c>
      <c r="M181" t="s">
        <v>654</v>
      </c>
    </row>
    <row r="182" spans="1:13" x14ac:dyDescent="0.35">
      <c r="A182" t="s">
        <v>49</v>
      </c>
      <c r="B182">
        <v>177485</v>
      </c>
      <c r="C182">
        <v>178636</v>
      </c>
      <c r="E182" t="s">
        <v>67</v>
      </c>
      <c r="F182" t="s">
        <v>655</v>
      </c>
      <c r="H182">
        <v>83714363</v>
      </c>
      <c r="I182" t="s">
        <v>69</v>
      </c>
      <c r="K182" t="s">
        <v>656</v>
      </c>
      <c r="L182">
        <v>383</v>
      </c>
      <c r="M182" t="s">
        <v>657</v>
      </c>
    </row>
    <row r="183" spans="1:13" x14ac:dyDescent="0.35">
      <c r="A183" t="s">
        <v>49</v>
      </c>
      <c r="B183">
        <v>178640</v>
      </c>
      <c r="C183">
        <v>179089</v>
      </c>
      <c r="E183" t="s">
        <v>67</v>
      </c>
      <c r="F183" t="s">
        <v>658</v>
      </c>
      <c r="H183">
        <v>83714364</v>
      </c>
      <c r="I183" t="s">
        <v>69</v>
      </c>
      <c r="K183" t="s">
        <v>659</v>
      </c>
      <c r="L183">
        <v>149</v>
      </c>
      <c r="M183" t="s">
        <v>660</v>
      </c>
    </row>
    <row r="184" spans="1:13" x14ac:dyDescent="0.35">
      <c r="A184" t="s">
        <v>49</v>
      </c>
      <c r="B184">
        <v>179132</v>
      </c>
      <c r="C184">
        <v>180265</v>
      </c>
      <c r="E184" t="s">
        <v>67</v>
      </c>
      <c r="F184" t="s">
        <v>661</v>
      </c>
      <c r="H184">
        <v>83714365</v>
      </c>
      <c r="I184" t="s">
        <v>69</v>
      </c>
      <c r="K184" t="s">
        <v>662</v>
      </c>
      <c r="L184">
        <v>377</v>
      </c>
      <c r="M184" t="s">
        <v>663</v>
      </c>
    </row>
    <row r="185" spans="1:13" x14ac:dyDescent="0.35">
      <c r="A185" t="s">
        <v>49</v>
      </c>
      <c r="B185">
        <v>180524</v>
      </c>
      <c r="C185">
        <v>181327</v>
      </c>
      <c r="E185" t="s">
        <v>72</v>
      </c>
      <c r="F185" t="s">
        <v>257</v>
      </c>
      <c r="H185">
        <v>83714366</v>
      </c>
      <c r="I185" t="s">
        <v>258</v>
      </c>
      <c r="M185" t="s">
        <v>664</v>
      </c>
    </row>
    <row r="186" spans="1:13" x14ac:dyDescent="0.35">
      <c r="A186" t="s">
        <v>49</v>
      </c>
      <c r="B186">
        <v>181478</v>
      </c>
      <c r="C186">
        <v>182956</v>
      </c>
      <c r="E186" t="s">
        <v>72</v>
      </c>
      <c r="F186" t="s">
        <v>665</v>
      </c>
      <c r="H186">
        <v>83714367</v>
      </c>
      <c r="I186" t="s">
        <v>69</v>
      </c>
      <c r="K186" t="s">
        <v>666</v>
      </c>
      <c r="L186">
        <v>492</v>
      </c>
      <c r="M186" t="s">
        <v>667</v>
      </c>
    </row>
    <row r="187" spans="1:13" x14ac:dyDescent="0.35">
      <c r="A187" t="s">
        <v>49</v>
      </c>
      <c r="B187">
        <v>183753</v>
      </c>
      <c r="C187">
        <v>184646</v>
      </c>
      <c r="E187" t="s">
        <v>67</v>
      </c>
      <c r="F187" t="s">
        <v>564</v>
      </c>
      <c r="H187">
        <v>83714368</v>
      </c>
      <c r="I187" t="s">
        <v>69</v>
      </c>
      <c r="K187" t="s">
        <v>668</v>
      </c>
      <c r="L187">
        <v>297</v>
      </c>
      <c r="M187" t="s">
        <v>669</v>
      </c>
    </row>
    <row r="188" spans="1:13" x14ac:dyDescent="0.35">
      <c r="A188" t="s">
        <v>49</v>
      </c>
      <c r="B188">
        <v>184632</v>
      </c>
      <c r="C188">
        <v>185510</v>
      </c>
      <c r="E188" t="s">
        <v>72</v>
      </c>
      <c r="F188" t="s">
        <v>670</v>
      </c>
      <c r="H188">
        <v>83714369</v>
      </c>
      <c r="I188" t="s">
        <v>69</v>
      </c>
      <c r="K188" t="s">
        <v>671</v>
      </c>
      <c r="L188">
        <v>292</v>
      </c>
      <c r="M188" t="s">
        <v>672</v>
      </c>
    </row>
    <row r="189" spans="1:13" x14ac:dyDescent="0.35">
      <c r="A189" t="s">
        <v>49</v>
      </c>
      <c r="B189">
        <v>185534</v>
      </c>
      <c r="C189">
        <v>185821</v>
      </c>
      <c r="E189" t="s">
        <v>72</v>
      </c>
      <c r="F189" t="s">
        <v>673</v>
      </c>
      <c r="H189">
        <v>83714370</v>
      </c>
      <c r="I189" t="s">
        <v>69</v>
      </c>
      <c r="K189" t="s">
        <v>674</v>
      </c>
      <c r="L189">
        <v>95</v>
      </c>
      <c r="M189" t="s">
        <v>675</v>
      </c>
    </row>
    <row r="190" spans="1:13" x14ac:dyDescent="0.35">
      <c r="A190" t="s">
        <v>49</v>
      </c>
      <c r="B190">
        <v>185943</v>
      </c>
      <c r="C190">
        <v>186641</v>
      </c>
      <c r="E190" t="s">
        <v>67</v>
      </c>
      <c r="F190" t="s">
        <v>676</v>
      </c>
      <c r="H190">
        <v>83714371</v>
      </c>
      <c r="I190" t="s">
        <v>69</v>
      </c>
      <c r="K190" t="s">
        <v>677</v>
      </c>
      <c r="L190">
        <v>232</v>
      </c>
      <c r="M190" t="s">
        <v>678</v>
      </c>
    </row>
    <row r="191" spans="1:13" x14ac:dyDescent="0.35">
      <c r="A191" t="s">
        <v>49</v>
      </c>
      <c r="B191">
        <v>186728</v>
      </c>
      <c r="C191">
        <v>187417</v>
      </c>
      <c r="E191" t="s">
        <v>67</v>
      </c>
      <c r="F191" t="s">
        <v>679</v>
      </c>
      <c r="H191">
        <v>83714372</v>
      </c>
      <c r="I191" t="s">
        <v>69</v>
      </c>
      <c r="K191" t="s">
        <v>680</v>
      </c>
      <c r="L191">
        <v>229</v>
      </c>
      <c r="M191" t="s">
        <v>681</v>
      </c>
    </row>
    <row r="192" spans="1:13" x14ac:dyDescent="0.35">
      <c r="A192" t="s">
        <v>49</v>
      </c>
      <c r="B192">
        <v>187632</v>
      </c>
      <c r="C192">
        <v>188495</v>
      </c>
      <c r="E192" t="s">
        <v>67</v>
      </c>
      <c r="F192" t="s">
        <v>682</v>
      </c>
      <c r="H192">
        <v>83714373</v>
      </c>
      <c r="I192" t="s">
        <v>69</v>
      </c>
      <c r="K192" t="s">
        <v>683</v>
      </c>
      <c r="L192">
        <v>287</v>
      </c>
      <c r="M192" t="s">
        <v>684</v>
      </c>
    </row>
    <row r="193" spans="1:13" x14ac:dyDescent="0.35">
      <c r="A193" t="s">
        <v>49</v>
      </c>
      <c r="B193">
        <v>188719</v>
      </c>
      <c r="C193">
        <v>189321</v>
      </c>
      <c r="E193" t="s">
        <v>67</v>
      </c>
      <c r="F193" t="s">
        <v>685</v>
      </c>
      <c r="H193">
        <v>83714374</v>
      </c>
      <c r="I193" t="s">
        <v>69</v>
      </c>
      <c r="K193" t="s">
        <v>686</v>
      </c>
      <c r="L193">
        <v>200</v>
      </c>
      <c r="M193" t="s">
        <v>687</v>
      </c>
    </row>
    <row r="194" spans="1:13" x14ac:dyDescent="0.35">
      <c r="A194" t="s">
        <v>49</v>
      </c>
      <c r="B194">
        <v>189476</v>
      </c>
      <c r="C194">
        <v>189877</v>
      </c>
      <c r="E194" t="s">
        <v>72</v>
      </c>
      <c r="F194" t="s">
        <v>688</v>
      </c>
      <c r="H194">
        <v>83714375</v>
      </c>
      <c r="I194" t="s">
        <v>69</v>
      </c>
      <c r="K194" t="s">
        <v>689</v>
      </c>
      <c r="L194">
        <v>133</v>
      </c>
      <c r="M194" t="s">
        <v>690</v>
      </c>
    </row>
    <row r="195" spans="1:13" x14ac:dyDescent="0.35">
      <c r="A195" t="s">
        <v>49</v>
      </c>
      <c r="B195">
        <v>189890</v>
      </c>
      <c r="C195">
        <v>190324</v>
      </c>
      <c r="E195" t="s">
        <v>67</v>
      </c>
      <c r="F195" t="s">
        <v>691</v>
      </c>
      <c r="H195">
        <v>83714376</v>
      </c>
      <c r="I195" t="s">
        <v>69</v>
      </c>
      <c r="K195" t="s">
        <v>692</v>
      </c>
      <c r="L195">
        <v>144</v>
      </c>
      <c r="M195" t="s">
        <v>693</v>
      </c>
    </row>
    <row r="196" spans="1:13" x14ac:dyDescent="0.35">
      <c r="A196" t="s">
        <v>49</v>
      </c>
      <c r="B196">
        <v>190324</v>
      </c>
      <c r="C196">
        <v>190761</v>
      </c>
      <c r="E196" t="s">
        <v>67</v>
      </c>
      <c r="F196" t="s">
        <v>694</v>
      </c>
      <c r="G196" t="s">
        <v>695</v>
      </c>
      <c r="H196">
        <v>83714377</v>
      </c>
      <c r="I196" t="s">
        <v>69</v>
      </c>
      <c r="K196" t="s">
        <v>696</v>
      </c>
      <c r="L196">
        <v>145</v>
      </c>
      <c r="M196" t="s">
        <v>697</v>
      </c>
    </row>
    <row r="197" spans="1:13" x14ac:dyDescent="0.35">
      <c r="A197" t="s">
        <v>49</v>
      </c>
      <c r="B197">
        <v>190802</v>
      </c>
      <c r="C197">
        <v>191677</v>
      </c>
      <c r="E197" t="s">
        <v>67</v>
      </c>
      <c r="F197" t="s">
        <v>698</v>
      </c>
      <c r="H197">
        <v>83714378</v>
      </c>
      <c r="I197" t="s">
        <v>69</v>
      </c>
      <c r="K197" t="s">
        <v>699</v>
      </c>
      <c r="L197">
        <v>291</v>
      </c>
      <c r="M197" t="s">
        <v>700</v>
      </c>
    </row>
    <row r="198" spans="1:13" x14ac:dyDescent="0.35">
      <c r="A198" t="s">
        <v>49</v>
      </c>
      <c r="B198">
        <v>191707</v>
      </c>
      <c r="C198">
        <v>192789</v>
      </c>
      <c r="E198" t="s">
        <v>67</v>
      </c>
      <c r="F198" t="s">
        <v>701</v>
      </c>
      <c r="H198">
        <v>83714379</v>
      </c>
      <c r="I198" t="s">
        <v>69</v>
      </c>
      <c r="K198" t="s">
        <v>702</v>
      </c>
      <c r="L198">
        <v>360</v>
      </c>
      <c r="M198" t="s">
        <v>703</v>
      </c>
    </row>
    <row r="199" spans="1:13" x14ac:dyDescent="0.35">
      <c r="A199" t="s">
        <v>49</v>
      </c>
      <c r="B199">
        <v>192791</v>
      </c>
      <c r="C199">
        <v>195295</v>
      </c>
      <c r="E199" t="s">
        <v>67</v>
      </c>
      <c r="F199" t="s">
        <v>704</v>
      </c>
      <c r="H199">
        <v>83714380</v>
      </c>
      <c r="I199" t="s">
        <v>69</v>
      </c>
      <c r="K199" t="s">
        <v>705</v>
      </c>
      <c r="L199">
        <v>834</v>
      </c>
      <c r="M199" t="s">
        <v>706</v>
      </c>
    </row>
    <row r="200" spans="1:13" x14ac:dyDescent="0.35">
      <c r="A200" t="s">
        <v>49</v>
      </c>
      <c r="B200">
        <v>195488</v>
      </c>
      <c r="C200">
        <v>196123</v>
      </c>
      <c r="E200" t="s">
        <v>72</v>
      </c>
      <c r="F200" t="s">
        <v>707</v>
      </c>
      <c r="H200">
        <v>83714381</v>
      </c>
      <c r="I200" t="s">
        <v>69</v>
      </c>
      <c r="K200" t="s">
        <v>708</v>
      </c>
      <c r="L200">
        <v>211</v>
      </c>
      <c r="M200" t="s">
        <v>709</v>
      </c>
    </row>
    <row r="201" spans="1:13" x14ac:dyDescent="0.35">
      <c r="A201" t="s">
        <v>49</v>
      </c>
      <c r="B201">
        <v>196241</v>
      </c>
      <c r="C201">
        <v>197152</v>
      </c>
      <c r="E201" t="s">
        <v>72</v>
      </c>
      <c r="F201" t="s">
        <v>710</v>
      </c>
      <c r="H201">
        <v>83714382</v>
      </c>
      <c r="I201" t="s">
        <v>69</v>
      </c>
      <c r="K201" t="s">
        <v>711</v>
      </c>
      <c r="L201">
        <v>303</v>
      </c>
      <c r="M201" t="s">
        <v>712</v>
      </c>
    </row>
    <row r="202" spans="1:13" x14ac:dyDescent="0.35">
      <c r="A202" t="s">
        <v>49</v>
      </c>
      <c r="B202">
        <v>197359</v>
      </c>
      <c r="C202">
        <v>197703</v>
      </c>
      <c r="E202" t="s">
        <v>67</v>
      </c>
      <c r="F202" t="s">
        <v>713</v>
      </c>
      <c r="H202">
        <v>83714383</v>
      </c>
      <c r="I202" t="s">
        <v>69</v>
      </c>
      <c r="K202" t="s">
        <v>714</v>
      </c>
      <c r="L202">
        <v>114</v>
      </c>
      <c r="M202" t="s">
        <v>715</v>
      </c>
    </row>
    <row r="203" spans="1:13" x14ac:dyDescent="0.35">
      <c r="A203" t="s">
        <v>49</v>
      </c>
      <c r="B203">
        <v>197804</v>
      </c>
      <c r="C203">
        <v>198943</v>
      </c>
      <c r="E203" t="s">
        <v>72</v>
      </c>
      <c r="F203" t="s">
        <v>716</v>
      </c>
      <c r="H203">
        <v>83714384</v>
      </c>
      <c r="I203" t="s">
        <v>69</v>
      </c>
      <c r="K203" t="s">
        <v>717</v>
      </c>
      <c r="L203">
        <v>379</v>
      </c>
      <c r="M203" t="s">
        <v>718</v>
      </c>
    </row>
    <row r="204" spans="1:13" x14ac:dyDescent="0.35">
      <c r="A204" t="s">
        <v>49</v>
      </c>
      <c r="B204">
        <v>199055</v>
      </c>
      <c r="C204">
        <v>199348</v>
      </c>
      <c r="E204" t="s">
        <v>67</v>
      </c>
      <c r="F204" t="s">
        <v>257</v>
      </c>
      <c r="H204">
        <v>83714385</v>
      </c>
      <c r="I204" t="s">
        <v>258</v>
      </c>
      <c r="M204" t="s">
        <v>719</v>
      </c>
    </row>
    <row r="205" spans="1:13" x14ac:dyDescent="0.35">
      <c r="A205" t="s">
        <v>49</v>
      </c>
      <c r="B205">
        <v>199408</v>
      </c>
      <c r="C205">
        <v>200628</v>
      </c>
      <c r="E205" t="s">
        <v>67</v>
      </c>
      <c r="F205" t="s">
        <v>567</v>
      </c>
      <c r="H205">
        <v>83714386</v>
      </c>
      <c r="I205" t="s">
        <v>69</v>
      </c>
      <c r="K205" t="s">
        <v>568</v>
      </c>
      <c r="L205">
        <v>406</v>
      </c>
      <c r="M205" t="s">
        <v>720</v>
      </c>
    </row>
    <row r="206" spans="1:13" x14ac:dyDescent="0.35">
      <c r="A206" t="s">
        <v>49</v>
      </c>
      <c r="B206">
        <v>200673</v>
      </c>
      <c r="C206">
        <v>200927</v>
      </c>
      <c r="E206" t="s">
        <v>67</v>
      </c>
      <c r="F206" t="s">
        <v>257</v>
      </c>
      <c r="H206">
        <v>83714387</v>
      </c>
      <c r="I206" t="s">
        <v>258</v>
      </c>
      <c r="M206" t="s">
        <v>721</v>
      </c>
    </row>
    <row r="207" spans="1:13" x14ac:dyDescent="0.35">
      <c r="A207" t="s">
        <v>49</v>
      </c>
      <c r="B207">
        <v>200939</v>
      </c>
      <c r="C207">
        <v>201355</v>
      </c>
      <c r="E207" t="s">
        <v>67</v>
      </c>
      <c r="F207" t="s">
        <v>722</v>
      </c>
      <c r="G207" t="s">
        <v>723</v>
      </c>
      <c r="H207">
        <v>83714388</v>
      </c>
      <c r="I207" t="s">
        <v>69</v>
      </c>
      <c r="K207" t="s">
        <v>724</v>
      </c>
      <c r="L207">
        <v>138</v>
      </c>
      <c r="M207" t="s">
        <v>725</v>
      </c>
    </row>
    <row r="208" spans="1:13" x14ac:dyDescent="0.35">
      <c r="A208" t="s">
        <v>49</v>
      </c>
      <c r="B208">
        <v>201544</v>
      </c>
      <c r="C208">
        <v>202764</v>
      </c>
      <c r="E208" t="s">
        <v>72</v>
      </c>
      <c r="F208" t="s">
        <v>567</v>
      </c>
      <c r="H208">
        <v>83714389</v>
      </c>
      <c r="I208" t="s">
        <v>69</v>
      </c>
      <c r="K208" t="s">
        <v>726</v>
      </c>
      <c r="L208">
        <v>406</v>
      </c>
      <c r="M208" t="s">
        <v>727</v>
      </c>
    </row>
    <row r="209" spans="1:13" x14ac:dyDescent="0.35">
      <c r="A209" t="s">
        <v>49</v>
      </c>
      <c r="B209">
        <v>202901</v>
      </c>
      <c r="C209">
        <v>203629</v>
      </c>
      <c r="E209" t="s">
        <v>67</v>
      </c>
      <c r="F209" t="s">
        <v>673</v>
      </c>
      <c r="H209">
        <v>83714390</v>
      </c>
      <c r="I209" t="s">
        <v>69</v>
      </c>
      <c r="K209" t="s">
        <v>728</v>
      </c>
      <c r="L209">
        <v>242</v>
      </c>
      <c r="M209" t="s">
        <v>729</v>
      </c>
    </row>
    <row r="210" spans="1:13" x14ac:dyDescent="0.35">
      <c r="A210" t="s">
        <v>49</v>
      </c>
      <c r="B210">
        <v>203894</v>
      </c>
      <c r="C210">
        <v>205585</v>
      </c>
      <c r="E210" t="s">
        <v>72</v>
      </c>
      <c r="F210" t="s">
        <v>730</v>
      </c>
      <c r="H210">
        <v>83714391</v>
      </c>
      <c r="I210" t="s">
        <v>69</v>
      </c>
      <c r="K210" t="s">
        <v>731</v>
      </c>
      <c r="L210">
        <v>563</v>
      </c>
      <c r="M210" t="s">
        <v>732</v>
      </c>
    </row>
    <row r="211" spans="1:13" x14ac:dyDescent="0.35">
      <c r="A211" t="s">
        <v>49</v>
      </c>
      <c r="B211">
        <v>205776</v>
      </c>
      <c r="C211">
        <v>206654</v>
      </c>
      <c r="E211" t="s">
        <v>67</v>
      </c>
      <c r="F211" t="s">
        <v>733</v>
      </c>
      <c r="H211">
        <v>83714392</v>
      </c>
      <c r="I211" t="s">
        <v>69</v>
      </c>
      <c r="K211" t="s">
        <v>734</v>
      </c>
      <c r="L211">
        <v>292</v>
      </c>
      <c r="M211" t="s">
        <v>735</v>
      </c>
    </row>
    <row r="212" spans="1:13" x14ac:dyDescent="0.35">
      <c r="A212" t="s">
        <v>49</v>
      </c>
      <c r="B212">
        <v>206651</v>
      </c>
      <c r="C212">
        <v>207262</v>
      </c>
      <c r="E212" t="s">
        <v>67</v>
      </c>
      <c r="F212" t="s">
        <v>68</v>
      </c>
      <c r="H212">
        <v>83714393</v>
      </c>
      <c r="I212" t="s">
        <v>69</v>
      </c>
      <c r="K212" t="s">
        <v>736</v>
      </c>
      <c r="L212">
        <v>203</v>
      </c>
      <c r="M212" t="s">
        <v>737</v>
      </c>
    </row>
    <row r="213" spans="1:13" x14ac:dyDescent="0.35">
      <c r="A213" t="s">
        <v>49</v>
      </c>
      <c r="B213">
        <v>207536</v>
      </c>
      <c r="C213">
        <v>208279</v>
      </c>
      <c r="E213" t="s">
        <v>67</v>
      </c>
      <c r="F213" t="s">
        <v>738</v>
      </c>
      <c r="G213" t="s">
        <v>739</v>
      </c>
      <c r="H213">
        <v>83714394</v>
      </c>
      <c r="I213" t="s">
        <v>69</v>
      </c>
      <c r="K213" t="s">
        <v>740</v>
      </c>
      <c r="L213">
        <v>247</v>
      </c>
      <c r="M213" t="s">
        <v>741</v>
      </c>
    </row>
    <row r="214" spans="1:13" x14ac:dyDescent="0.35">
      <c r="A214" t="s">
        <v>49</v>
      </c>
      <c r="B214">
        <v>208276</v>
      </c>
      <c r="C214">
        <v>208932</v>
      </c>
      <c r="E214" t="s">
        <v>72</v>
      </c>
      <c r="F214" t="s">
        <v>183</v>
      </c>
      <c r="H214">
        <v>83714395</v>
      </c>
      <c r="I214" t="s">
        <v>69</v>
      </c>
      <c r="K214" t="s">
        <v>742</v>
      </c>
      <c r="L214">
        <v>218</v>
      </c>
      <c r="M214" t="s">
        <v>743</v>
      </c>
    </row>
    <row r="215" spans="1:13" x14ac:dyDescent="0.35">
      <c r="A215" t="s">
        <v>49</v>
      </c>
      <c r="B215">
        <v>209055</v>
      </c>
      <c r="C215">
        <v>209696</v>
      </c>
      <c r="E215" t="s">
        <v>67</v>
      </c>
      <c r="F215" t="s">
        <v>744</v>
      </c>
      <c r="H215">
        <v>83714396</v>
      </c>
      <c r="I215" t="s">
        <v>69</v>
      </c>
      <c r="K215" t="s">
        <v>745</v>
      </c>
      <c r="L215">
        <v>213</v>
      </c>
      <c r="M215" t="s">
        <v>746</v>
      </c>
    </row>
    <row r="216" spans="1:13" x14ac:dyDescent="0.35">
      <c r="A216" t="s">
        <v>49</v>
      </c>
      <c r="B216">
        <v>209797</v>
      </c>
      <c r="C216">
        <v>210321</v>
      </c>
      <c r="E216" t="s">
        <v>67</v>
      </c>
      <c r="F216" t="s">
        <v>747</v>
      </c>
      <c r="H216">
        <v>83714397</v>
      </c>
      <c r="I216" t="s">
        <v>69</v>
      </c>
      <c r="K216" t="s">
        <v>748</v>
      </c>
      <c r="L216">
        <v>174</v>
      </c>
      <c r="M216" t="s">
        <v>749</v>
      </c>
    </row>
    <row r="217" spans="1:13" x14ac:dyDescent="0.35">
      <c r="A217" t="s">
        <v>49</v>
      </c>
      <c r="B217">
        <v>210553</v>
      </c>
      <c r="C217">
        <v>211413</v>
      </c>
      <c r="E217" t="s">
        <v>72</v>
      </c>
      <c r="F217" t="s">
        <v>750</v>
      </c>
      <c r="G217" t="s">
        <v>751</v>
      </c>
      <c r="H217">
        <v>83714398</v>
      </c>
      <c r="I217" t="s">
        <v>69</v>
      </c>
      <c r="K217" t="s">
        <v>752</v>
      </c>
      <c r="L217">
        <v>286</v>
      </c>
      <c r="M217" t="s">
        <v>753</v>
      </c>
    </row>
    <row r="218" spans="1:13" x14ac:dyDescent="0.35">
      <c r="A218" t="s">
        <v>49</v>
      </c>
      <c r="B218">
        <v>211423</v>
      </c>
      <c r="C218">
        <v>212700</v>
      </c>
      <c r="E218" t="s">
        <v>72</v>
      </c>
      <c r="F218" t="s">
        <v>754</v>
      </c>
      <c r="H218">
        <v>83714399</v>
      </c>
      <c r="I218" t="s">
        <v>69</v>
      </c>
      <c r="K218" t="s">
        <v>755</v>
      </c>
      <c r="L218">
        <v>425</v>
      </c>
      <c r="M218" t="s">
        <v>756</v>
      </c>
    </row>
    <row r="219" spans="1:13" x14ac:dyDescent="0.35">
      <c r="A219" t="s">
        <v>49</v>
      </c>
      <c r="B219">
        <v>212815</v>
      </c>
      <c r="C219">
        <v>214323</v>
      </c>
      <c r="E219" t="s">
        <v>67</v>
      </c>
      <c r="F219" t="s">
        <v>757</v>
      </c>
      <c r="G219" t="s">
        <v>758</v>
      </c>
      <c r="H219">
        <v>83714400</v>
      </c>
      <c r="I219" t="s">
        <v>69</v>
      </c>
      <c r="K219" t="s">
        <v>759</v>
      </c>
      <c r="L219">
        <v>502</v>
      </c>
      <c r="M219" t="s">
        <v>760</v>
      </c>
    </row>
    <row r="220" spans="1:13" x14ac:dyDescent="0.35">
      <c r="A220" t="s">
        <v>49</v>
      </c>
      <c r="B220">
        <v>214331</v>
      </c>
      <c r="C220">
        <v>215032</v>
      </c>
      <c r="E220" t="s">
        <v>67</v>
      </c>
      <c r="F220" t="s">
        <v>761</v>
      </c>
      <c r="H220">
        <v>83714401</v>
      </c>
      <c r="I220" t="s">
        <v>69</v>
      </c>
      <c r="K220" t="s">
        <v>762</v>
      </c>
      <c r="L220">
        <v>233</v>
      </c>
      <c r="M220" t="s">
        <v>763</v>
      </c>
    </row>
    <row r="221" spans="1:13" x14ac:dyDescent="0.35">
      <c r="A221" t="s">
        <v>49</v>
      </c>
      <c r="B221">
        <v>215029</v>
      </c>
      <c r="C221">
        <v>215355</v>
      </c>
      <c r="E221" t="s">
        <v>67</v>
      </c>
      <c r="F221" t="s">
        <v>764</v>
      </c>
      <c r="H221">
        <v>83714402</v>
      </c>
      <c r="I221" t="s">
        <v>69</v>
      </c>
      <c r="K221" t="s">
        <v>765</v>
      </c>
      <c r="L221">
        <v>108</v>
      </c>
      <c r="M221" t="s">
        <v>766</v>
      </c>
    </row>
    <row r="222" spans="1:13" x14ac:dyDescent="0.35">
      <c r="A222" t="s">
        <v>49</v>
      </c>
      <c r="B222">
        <v>215637</v>
      </c>
      <c r="C222">
        <v>215957</v>
      </c>
      <c r="E222" t="s">
        <v>72</v>
      </c>
      <c r="F222" t="s">
        <v>767</v>
      </c>
      <c r="H222">
        <v>83714403</v>
      </c>
      <c r="I222" t="s">
        <v>69</v>
      </c>
      <c r="K222" t="s">
        <v>768</v>
      </c>
      <c r="L222">
        <v>106</v>
      </c>
      <c r="M222" t="s">
        <v>769</v>
      </c>
    </row>
    <row r="223" spans="1:13" x14ac:dyDescent="0.35">
      <c r="A223" t="s">
        <v>49</v>
      </c>
      <c r="B223">
        <v>216308</v>
      </c>
      <c r="C223">
        <v>217399</v>
      </c>
      <c r="E223" t="s">
        <v>67</v>
      </c>
      <c r="F223" t="s">
        <v>770</v>
      </c>
      <c r="G223" t="s">
        <v>771</v>
      </c>
      <c r="H223">
        <v>83714404</v>
      </c>
      <c r="I223" t="s">
        <v>69</v>
      </c>
      <c r="K223" t="s">
        <v>772</v>
      </c>
      <c r="L223">
        <v>363</v>
      </c>
      <c r="M223" t="s">
        <v>773</v>
      </c>
    </row>
    <row r="224" spans="1:13" x14ac:dyDescent="0.35">
      <c r="A224" t="s">
        <v>49</v>
      </c>
      <c r="B224">
        <v>217402</v>
      </c>
      <c r="C224">
        <v>218379</v>
      </c>
      <c r="E224" t="s">
        <v>67</v>
      </c>
      <c r="F224" t="s">
        <v>774</v>
      </c>
      <c r="H224">
        <v>83714405</v>
      </c>
      <c r="I224" t="s">
        <v>69</v>
      </c>
      <c r="K224" t="s">
        <v>775</v>
      </c>
      <c r="L224">
        <v>325</v>
      </c>
      <c r="M224" t="s">
        <v>776</v>
      </c>
    </row>
    <row r="225" spans="1:13" x14ac:dyDescent="0.35">
      <c r="A225" t="s">
        <v>49</v>
      </c>
      <c r="B225">
        <v>218395</v>
      </c>
      <c r="C225">
        <v>219684</v>
      </c>
      <c r="E225" t="s">
        <v>67</v>
      </c>
      <c r="F225" t="s">
        <v>777</v>
      </c>
      <c r="H225">
        <v>83714406</v>
      </c>
      <c r="I225" t="s">
        <v>69</v>
      </c>
      <c r="K225" t="s">
        <v>778</v>
      </c>
      <c r="L225">
        <v>429</v>
      </c>
      <c r="M225" t="s">
        <v>779</v>
      </c>
    </row>
    <row r="226" spans="1:13" x14ac:dyDescent="0.35">
      <c r="A226" t="s">
        <v>49</v>
      </c>
      <c r="B226">
        <v>219691</v>
      </c>
      <c r="C226">
        <v>221097</v>
      </c>
      <c r="E226" t="s">
        <v>67</v>
      </c>
      <c r="F226" t="s">
        <v>780</v>
      </c>
      <c r="G226" t="s">
        <v>781</v>
      </c>
      <c r="H226">
        <v>83714407</v>
      </c>
      <c r="I226" t="s">
        <v>69</v>
      </c>
      <c r="K226" t="s">
        <v>782</v>
      </c>
      <c r="L226">
        <v>468</v>
      </c>
      <c r="M226" t="s">
        <v>783</v>
      </c>
    </row>
    <row r="227" spans="1:13" x14ac:dyDescent="0.35">
      <c r="A227" t="s">
        <v>49</v>
      </c>
      <c r="B227">
        <v>221126</v>
      </c>
      <c r="C227">
        <v>222145</v>
      </c>
      <c r="E227" t="s">
        <v>67</v>
      </c>
      <c r="F227" t="s">
        <v>784</v>
      </c>
      <c r="H227">
        <v>83714408</v>
      </c>
      <c r="I227" t="s">
        <v>69</v>
      </c>
      <c r="K227" t="s">
        <v>785</v>
      </c>
      <c r="L227">
        <v>339</v>
      </c>
      <c r="M227" t="s">
        <v>786</v>
      </c>
    </row>
    <row r="228" spans="1:13" x14ac:dyDescent="0.35">
      <c r="A228" t="s">
        <v>49</v>
      </c>
      <c r="B228">
        <v>222200</v>
      </c>
      <c r="C228">
        <v>223321</v>
      </c>
      <c r="E228" t="s">
        <v>67</v>
      </c>
      <c r="F228" t="s">
        <v>787</v>
      </c>
      <c r="H228">
        <v>83714409</v>
      </c>
      <c r="I228" t="s">
        <v>69</v>
      </c>
      <c r="K228" t="s">
        <v>788</v>
      </c>
      <c r="L228">
        <v>373</v>
      </c>
      <c r="M228" t="s">
        <v>789</v>
      </c>
    </row>
    <row r="229" spans="1:13" x14ac:dyDescent="0.35">
      <c r="A229" t="s">
        <v>49</v>
      </c>
      <c r="B229">
        <v>223341</v>
      </c>
      <c r="C229">
        <v>224225</v>
      </c>
      <c r="E229" t="s">
        <v>67</v>
      </c>
      <c r="F229" t="s">
        <v>257</v>
      </c>
      <c r="H229">
        <v>83714410</v>
      </c>
      <c r="I229" t="s">
        <v>258</v>
      </c>
      <c r="M229" t="s">
        <v>790</v>
      </c>
    </row>
    <row r="230" spans="1:13" x14ac:dyDescent="0.35">
      <c r="A230" t="s">
        <v>49</v>
      </c>
      <c r="B230">
        <v>224357</v>
      </c>
      <c r="C230">
        <v>225583</v>
      </c>
      <c r="E230" t="s">
        <v>72</v>
      </c>
      <c r="F230" t="s">
        <v>84</v>
      </c>
      <c r="H230">
        <v>83714411</v>
      </c>
      <c r="I230" t="s">
        <v>69</v>
      </c>
      <c r="K230" t="s">
        <v>791</v>
      </c>
      <c r="L230">
        <v>408</v>
      </c>
      <c r="M230" t="s">
        <v>792</v>
      </c>
    </row>
    <row r="231" spans="1:13" x14ac:dyDescent="0.35">
      <c r="A231" t="s">
        <v>49</v>
      </c>
      <c r="B231">
        <v>225770</v>
      </c>
      <c r="C231">
        <v>227158</v>
      </c>
      <c r="E231" t="s">
        <v>72</v>
      </c>
      <c r="F231" t="s">
        <v>793</v>
      </c>
      <c r="H231">
        <v>83714412</v>
      </c>
      <c r="I231" t="s">
        <v>69</v>
      </c>
      <c r="K231" t="s">
        <v>794</v>
      </c>
      <c r="L231">
        <v>462</v>
      </c>
      <c r="M231" t="s">
        <v>795</v>
      </c>
    </row>
    <row r="232" spans="1:13" x14ac:dyDescent="0.35">
      <c r="A232" t="s">
        <v>49</v>
      </c>
      <c r="B232">
        <v>227322</v>
      </c>
      <c r="C232">
        <v>228563</v>
      </c>
      <c r="E232" t="s">
        <v>72</v>
      </c>
      <c r="F232" t="s">
        <v>84</v>
      </c>
      <c r="H232">
        <v>83714413</v>
      </c>
      <c r="I232" t="s">
        <v>69</v>
      </c>
      <c r="K232" t="s">
        <v>796</v>
      </c>
      <c r="L232">
        <v>413</v>
      </c>
      <c r="M232" t="s">
        <v>797</v>
      </c>
    </row>
    <row r="233" spans="1:13" x14ac:dyDescent="0.35">
      <c r="A233" t="s">
        <v>49</v>
      </c>
      <c r="B233">
        <v>228579</v>
      </c>
      <c r="C233">
        <v>229970</v>
      </c>
      <c r="E233" t="s">
        <v>72</v>
      </c>
      <c r="F233" t="s">
        <v>84</v>
      </c>
      <c r="H233">
        <v>83714414</v>
      </c>
      <c r="I233" t="s">
        <v>69</v>
      </c>
      <c r="K233" t="s">
        <v>798</v>
      </c>
      <c r="L233">
        <v>463</v>
      </c>
      <c r="M233" t="s">
        <v>799</v>
      </c>
    </row>
    <row r="234" spans="1:13" x14ac:dyDescent="0.35">
      <c r="A234" t="s">
        <v>49</v>
      </c>
      <c r="B234">
        <v>230227</v>
      </c>
      <c r="C234">
        <v>231090</v>
      </c>
      <c r="E234" t="s">
        <v>67</v>
      </c>
      <c r="F234" t="s">
        <v>800</v>
      </c>
      <c r="H234">
        <v>83714415</v>
      </c>
      <c r="I234" t="s">
        <v>69</v>
      </c>
      <c r="K234" t="s">
        <v>801</v>
      </c>
      <c r="L234">
        <v>287</v>
      </c>
      <c r="M234" t="s">
        <v>802</v>
      </c>
    </row>
    <row r="235" spans="1:13" x14ac:dyDescent="0.35">
      <c r="A235" t="s">
        <v>49</v>
      </c>
      <c r="B235">
        <v>231193</v>
      </c>
      <c r="C235">
        <v>231462</v>
      </c>
      <c r="E235" t="s">
        <v>67</v>
      </c>
      <c r="F235" t="s">
        <v>803</v>
      </c>
      <c r="G235" t="s">
        <v>804</v>
      </c>
      <c r="H235">
        <v>83714416</v>
      </c>
      <c r="I235" t="s">
        <v>69</v>
      </c>
      <c r="K235" t="s">
        <v>805</v>
      </c>
      <c r="L235">
        <v>89</v>
      </c>
      <c r="M235" t="s">
        <v>806</v>
      </c>
    </row>
    <row r="236" spans="1:13" x14ac:dyDescent="0.35">
      <c r="A236" t="s">
        <v>49</v>
      </c>
      <c r="B236">
        <v>231631</v>
      </c>
      <c r="C236">
        <v>232941</v>
      </c>
      <c r="E236" t="s">
        <v>67</v>
      </c>
      <c r="F236" t="s">
        <v>807</v>
      </c>
      <c r="H236">
        <v>83714417</v>
      </c>
      <c r="I236" t="s">
        <v>69</v>
      </c>
      <c r="K236" t="s">
        <v>808</v>
      </c>
      <c r="L236">
        <v>436</v>
      </c>
      <c r="M236" t="s">
        <v>809</v>
      </c>
    </row>
    <row r="237" spans="1:13" x14ac:dyDescent="0.35">
      <c r="A237" t="s">
        <v>49</v>
      </c>
      <c r="B237">
        <v>232934</v>
      </c>
      <c r="C237">
        <v>233833</v>
      </c>
      <c r="E237" t="s">
        <v>67</v>
      </c>
      <c r="F237" t="s">
        <v>810</v>
      </c>
      <c r="H237">
        <v>83714418</v>
      </c>
      <c r="I237" t="s">
        <v>69</v>
      </c>
      <c r="K237" t="s">
        <v>811</v>
      </c>
      <c r="L237">
        <v>299</v>
      </c>
      <c r="M237" t="s">
        <v>812</v>
      </c>
    </row>
    <row r="238" spans="1:13" x14ac:dyDescent="0.35">
      <c r="A238" t="s">
        <v>49</v>
      </c>
      <c r="B238">
        <v>233854</v>
      </c>
      <c r="C238">
        <v>235266</v>
      </c>
      <c r="E238" t="s">
        <v>67</v>
      </c>
      <c r="F238" t="s">
        <v>813</v>
      </c>
      <c r="H238">
        <v>83714419</v>
      </c>
      <c r="I238" t="s">
        <v>69</v>
      </c>
      <c r="K238" t="s">
        <v>814</v>
      </c>
      <c r="L238">
        <v>470</v>
      </c>
      <c r="M238" t="s">
        <v>815</v>
      </c>
    </row>
    <row r="239" spans="1:13" x14ac:dyDescent="0.35">
      <c r="A239" t="s">
        <v>49</v>
      </c>
      <c r="B239">
        <v>235375</v>
      </c>
      <c r="C239">
        <v>236349</v>
      </c>
      <c r="E239" t="s">
        <v>67</v>
      </c>
      <c r="F239" t="s">
        <v>257</v>
      </c>
      <c r="H239">
        <v>83714420</v>
      </c>
      <c r="I239" t="s">
        <v>258</v>
      </c>
      <c r="M239" t="s">
        <v>816</v>
      </c>
    </row>
    <row r="240" spans="1:13" x14ac:dyDescent="0.35">
      <c r="A240" t="s">
        <v>49</v>
      </c>
      <c r="B240">
        <v>236397</v>
      </c>
      <c r="C240">
        <v>236933</v>
      </c>
      <c r="E240" t="s">
        <v>67</v>
      </c>
      <c r="F240" t="s">
        <v>319</v>
      </c>
      <c r="H240">
        <v>83714421</v>
      </c>
      <c r="I240" t="s">
        <v>69</v>
      </c>
      <c r="K240" t="s">
        <v>817</v>
      </c>
      <c r="L240">
        <v>178</v>
      </c>
      <c r="M240" t="s">
        <v>818</v>
      </c>
    </row>
    <row r="241" spans="1:13" x14ac:dyDescent="0.35">
      <c r="A241" t="s">
        <v>49</v>
      </c>
      <c r="B241">
        <v>236930</v>
      </c>
      <c r="C241">
        <v>237817</v>
      </c>
      <c r="E241" t="s">
        <v>67</v>
      </c>
      <c r="F241" t="s">
        <v>670</v>
      </c>
      <c r="H241">
        <v>83714422</v>
      </c>
      <c r="I241" t="s">
        <v>69</v>
      </c>
      <c r="K241" t="s">
        <v>819</v>
      </c>
      <c r="L241">
        <v>295</v>
      </c>
      <c r="M241" t="s">
        <v>820</v>
      </c>
    </row>
    <row r="242" spans="1:13" x14ac:dyDescent="0.35">
      <c r="A242" t="s">
        <v>49</v>
      </c>
      <c r="B242">
        <v>237835</v>
      </c>
      <c r="C242">
        <v>238746</v>
      </c>
      <c r="E242" t="s">
        <v>67</v>
      </c>
      <c r="F242" t="s">
        <v>821</v>
      </c>
      <c r="H242">
        <v>83714423</v>
      </c>
      <c r="I242" t="s">
        <v>69</v>
      </c>
      <c r="K242" t="s">
        <v>822</v>
      </c>
      <c r="L242">
        <v>303</v>
      </c>
      <c r="M242" t="s">
        <v>823</v>
      </c>
    </row>
    <row r="243" spans="1:13" x14ac:dyDescent="0.35">
      <c r="A243" t="s">
        <v>49</v>
      </c>
      <c r="B243">
        <v>238811</v>
      </c>
      <c r="C243">
        <v>238996</v>
      </c>
      <c r="E243" t="s">
        <v>67</v>
      </c>
      <c r="F243" t="s">
        <v>824</v>
      </c>
      <c r="H243">
        <v>83714424</v>
      </c>
      <c r="I243" t="s">
        <v>69</v>
      </c>
      <c r="K243" t="s">
        <v>825</v>
      </c>
      <c r="L243">
        <v>61</v>
      </c>
      <c r="M243" t="s">
        <v>826</v>
      </c>
    </row>
    <row r="244" spans="1:13" x14ac:dyDescent="0.35">
      <c r="A244" t="s">
        <v>49</v>
      </c>
      <c r="B244">
        <v>239064</v>
      </c>
      <c r="C244">
        <v>240575</v>
      </c>
      <c r="E244" t="s">
        <v>67</v>
      </c>
      <c r="F244" t="s">
        <v>827</v>
      </c>
      <c r="G244" t="s">
        <v>828</v>
      </c>
      <c r="H244">
        <v>83714425</v>
      </c>
      <c r="I244" t="s">
        <v>69</v>
      </c>
      <c r="K244" t="s">
        <v>829</v>
      </c>
      <c r="L244">
        <v>503</v>
      </c>
      <c r="M244" t="s">
        <v>830</v>
      </c>
    </row>
    <row r="245" spans="1:13" x14ac:dyDescent="0.35">
      <c r="A245" t="s">
        <v>49</v>
      </c>
      <c r="B245">
        <v>240572</v>
      </c>
      <c r="C245">
        <v>241018</v>
      </c>
      <c r="E245" t="s">
        <v>67</v>
      </c>
      <c r="F245" t="s">
        <v>68</v>
      </c>
      <c r="H245">
        <v>83714426</v>
      </c>
      <c r="I245" t="s">
        <v>69</v>
      </c>
      <c r="K245" t="s">
        <v>831</v>
      </c>
      <c r="L245">
        <v>148</v>
      </c>
      <c r="M245" t="s">
        <v>832</v>
      </c>
    </row>
    <row r="246" spans="1:13" x14ac:dyDescent="0.35">
      <c r="A246" t="s">
        <v>49</v>
      </c>
      <c r="B246">
        <v>241237</v>
      </c>
      <c r="C246">
        <v>243246</v>
      </c>
      <c r="E246" t="s">
        <v>72</v>
      </c>
      <c r="F246" t="s">
        <v>833</v>
      </c>
      <c r="H246">
        <v>83714427</v>
      </c>
      <c r="I246" t="s">
        <v>69</v>
      </c>
      <c r="K246" t="s">
        <v>834</v>
      </c>
      <c r="L246">
        <v>669</v>
      </c>
      <c r="M246" t="s">
        <v>835</v>
      </c>
    </row>
    <row r="247" spans="1:13" x14ac:dyDescent="0.35">
      <c r="A247" t="s">
        <v>49</v>
      </c>
      <c r="B247">
        <v>243416</v>
      </c>
      <c r="C247">
        <v>243736</v>
      </c>
      <c r="E247" t="s">
        <v>67</v>
      </c>
      <c r="F247" t="s">
        <v>68</v>
      </c>
      <c r="H247">
        <v>83714428</v>
      </c>
      <c r="I247" t="s">
        <v>69</v>
      </c>
      <c r="K247" t="s">
        <v>836</v>
      </c>
      <c r="L247">
        <v>106</v>
      </c>
      <c r="M247" t="s">
        <v>837</v>
      </c>
    </row>
    <row r="248" spans="1:13" x14ac:dyDescent="0.35">
      <c r="A248" t="s">
        <v>49</v>
      </c>
      <c r="B248">
        <v>244140</v>
      </c>
      <c r="C248">
        <v>247040</v>
      </c>
      <c r="E248" t="s">
        <v>67</v>
      </c>
      <c r="F248" t="s">
        <v>337</v>
      </c>
      <c r="H248">
        <v>83714429</v>
      </c>
      <c r="I248" t="s">
        <v>69</v>
      </c>
      <c r="K248" t="s">
        <v>838</v>
      </c>
      <c r="L248">
        <v>966</v>
      </c>
      <c r="M248" t="s">
        <v>839</v>
      </c>
    </row>
    <row r="249" spans="1:13" x14ac:dyDescent="0.35">
      <c r="A249" t="s">
        <v>49</v>
      </c>
      <c r="B249">
        <v>247225</v>
      </c>
      <c r="C249">
        <v>247461</v>
      </c>
      <c r="E249" t="s">
        <v>72</v>
      </c>
      <c r="F249" t="s">
        <v>68</v>
      </c>
      <c r="H249">
        <v>83714430</v>
      </c>
      <c r="I249" t="s">
        <v>69</v>
      </c>
      <c r="K249" t="s">
        <v>840</v>
      </c>
      <c r="L249">
        <v>78</v>
      </c>
      <c r="M249" t="s">
        <v>841</v>
      </c>
    </row>
    <row r="250" spans="1:13" x14ac:dyDescent="0.35">
      <c r="A250" t="s">
        <v>49</v>
      </c>
      <c r="B250">
        <v>247528</v>
      </c>
      <c r="C250">
        <v>248985</v>
      </c>
      <c r="E250" t="s">
        <v>72</v>
      </c>
      <c r="F250" t="s">
        <v>842</v>
      </c>
      <c r="H250">
        <v>83714431</v>
      </c>
      <c r="I250" t="s">
        <v>69</v>
      </c>
      <c r="K250" t="s">
        <v>843</v>
      </c>
      <c r="L250">
        <v>485</v>
      </c>
      <c r="M250" t="s">
        <v>844</v>
      </c>
    </row>
    <row r="251" spans="1:13" x14ac:dyDescent="0.35">
      <c r="A251" t="s">
        <v>49</v>
      </c>
      <c r="B251">
        <v>249242</v>
      </c>
      <c r="C251">
        <v>250096</v>
      </c>
      <c r="E251" t="s">
        <v>67</v>
      </c>
      <c r="F251" t="s">
        <v>810</v>
      </c>
      <c r="H251">
        <v>83714432</v>
      </c>
      <c r="I251" t="s">
        <v>69</v>
      </c>
      <c r="K251" t="s">
        <v>845</v>
      </c>
      <c r="L251">
        <v>284</v>
      </c>
      <c r="M251" t="s">
        <v>846</v>
      </c>
    </row>
    <row r="252" spans="1:13" x14ac:dyDescent="0.35">
      <c r="A252" t="s">
        <v>49</v>
      </c>
      <c r="B252">
        <v>250195</v>
      </c>
      <c r="C252">
        <v>251058</v>
      </c>
      <c r="E252" t="s">
        <v>72</v>
      </c>
      <c r="F252" t="s">
        <v>847</v>
      </c>
      <c r="H252">
        <v>83714433</v>
      </c>
      <c r="I252" t="s">
        <v>69</v>
      </c>
      <c r="K252" t="s">
        <v>848</v>
      </c>
      <c r="L252">
        <v>287</v>
      </c>
      <c r="M252" t="s">
        <v>849</v>
      </c>
    </row>
    <row r="253" spans="1:13" x14ac:dyDescent="0.35">
      <c r="A253" t="s">
        <v>49</v>
      </c>
      <c r="B253">
        <v>251112</v>
      </c>
      <c r="C253">
        <v>251927</v>
      </c>
      <c r="E253" t="s">
        <v>72</v>
      </c>
      <c r="F253" t="s">
        <v>591</v>
      </c>
      <c r="H253">
        <v>83714434</v>
      </c>
      <c r="I253" t="s">
        <v>69</v>
      </c>
      <c r="K253" t="s">
        <v>850</v>
      </c>
      <c r="L253">
        <v>271</v>
      </c>
      <c r="M253" t="s">
        <v>851</v>
      </c>
    </row>
    <row r="254" spans="1:13" x14ac:dyDescent="0.35">
      <c r="A254" t="s">
        <v>49</v>
      </c>
      <c r="B254">
        <v>251986</v>
      </c>
      <c r="C254">
        <v>252057</v>
      </c>
      <c r="E254" t="s">
        <v>72</v>
      </c>
      <c r="F254" t="s">
        <v>852</v>
      </c>
      <c r="H254">
        <v>83714435</v>
      </c>
      <c r="I254" t="s">
        <v>171</v>
      </c>
      <c r="M254" t="s">
        <v>853</v>
      </c>
    </row>
    <row r="255" spans="1:13" x14ac:dyDescent="0.35">
      <c r="A255" t="s">
        <v>49</v>
      </c>
      <c r="B255">
        <v>252235</v>
      </c>
      <c r="C255">
        <v>253725</v>
      </c>
      <c r="E255" t="s">
        <v>67</v>
      </c>
      <c r="F255" t="s">
        <v>854</v>
      </c>
      <c r="H255">
        <v>83714436</v>
      </c>
      <c r="I255" t="s">
        <v>69</v>
      </c>
      <c r="K255" t="s">
        <v>855</v>
      </c>
      <c r="L255">
        <v>496</v>
      </c>
      <c r="M255" t="s">
        <v>856</v>
      </c>
    </row>
    <row r="256" spans="1:13" x14ac:dyDescent="0.35">
      <c r="A256" t="s">
        <v>49</v>
      </c>
      <c r="B256">
        <v>254270</v>
      </c>
      <c r="C256">
        <v>255466</v>
      </c>
      <c r="E256" t="s">
        <v>67</v>
      </c>
      <c r="F256" t="s">
        <v>84</v>
      </c>
      <c r="H256">
        <v>83714437</v>
      </c>
      <c r="I256" t="s">
        <v>69</v>
      </c>
      <c r="K256" t="s">
        <v>857</v>
      </c>
      <c r="L256">
        <v>398</v>
      </c>
      <c r="M256" t="s">
        <v>858</v>
      </c>
    </row>
    <row r="257" spans="1:13" x14ac:dyDescent="0.35">
      <c r="A257" t="s">
        <v>49</v>
      </c>
      <c r="B257">
        <v>255459</v>
      </c>
      <c r="C257">
        <v>255728</v>
      </c>
      <c r="E257" t="s">
        <v>67</v>
      </c>
      <c r="F257" t="s">
        <v>859</v>
      </c>
      <c r="H257">
        <v>83714438</v>
      </c>
      <c r="I257" t="s">
        <v>69</v>
      </c>
      <c r="K257" t="s">
        <v>860</v>
      </c>
      <c r="L257">
        <v>89</v>
      </c>
      <c r="M257" t="s">
        <v>861</v>
      </c>
    </row>
    <row r="258" spans="1:13" x14ac:dyDescent="0.35">
      <c r="A258" t="s">
        <v>49</v>
      </c>
      <c r="B258">
        <v>255722</v>
      </c>
      <c r="C258">
        <v>256888</v>
      </c>
      <c r="E258" t="s">
        <v>67</v>
      </c>
      <c r="F258" t="s">
        <v>862</v>
      </c>
      <c r="G258" t="s">
        <v>863</v>
      </c>
      <c r="H258">
        <v>83714439</v>
      </c>
      <c r="I258" t="s">
        <v>69</v>
      </c>
      <c r="K258" t="s">
        <v>864</v>
      </c>
      <c r="L258">
        <v>388</v>
      </c>
      <c r="M258" t="s">
        <v>865</v>
      </c>
    </row>
    <row r="259" spans="1:13" x14ac:dyDescent="0.35">
      <c r="A259" t="s">
        <v>49</v>
      </c>
      <c r="B259">
        <v>256890</v>
      </c>
      <c r="C259">
        <v>257435</v>
      </c>
      <c r="E259" t="s">
        <v>67</v>
      </c>
      <c r="F259" t="s">
        <v>68</v>
      </c>
      <c r="H259">
        <v>83714440</v>
      </c>
      <c r="I259" t="s">
        <v>69</v>
      </c>
      <c r="K259" t="s">
        <v>866</v>
      </c>
      <c r="L259">
        <v>181</v>
      </c>
      <c r="M259" t="s">
        <v>867</v>
      </c>
    </row>
    <row r="260" spans="1:13" x14ac:dyDescent="0.35">
      <c r="A260" t="s">
        <v>49</v>
      </c>
      <c r="B260">
        <v>257410</v>
      </c>
      <c r="C260">
        <v>258708</v>
      </c>
      <c r="E260" t="s">
        <v>67</v>
      </c>
      <c r="F260" t="s">
        <v>868</v>
      </c>
      <c r="G260" t="s">
        <v>869</v>
      </c>
      <c r="H260">
        <v>83714441</v>
      </c>
      <c r="I260" t="s">
        <v>69</v>
      </c>
      <c r="K260" t="s">
        <v>870</v>
      </c>
      <c r="L260">
        <v>432</v>
      </c>
      <c r="M260" t="s">
        <v>871</v>
      </c>
    </row>
    <row r="261" spans="1:13" x14ac:dyDescent="0.35">
      <c r="A261" t="s">
        <v>49</v>
      </c>
      <c r="B261">
        <v>258709</v>
      </c>
      <c r="C261">
        <v>259794</v>
      </c>
      <c r="E261" t="s">
        <v>67</v>
      </c>
      <c r="F261" t="s">
        <v>872</v>
      </c>
      <c r="H261">
        <v>83714442</v>
      </c>
      <c r="I261" t="s">
        <v>69</v>
      </c>
      <c r="K261" t="s">
        <v>873</v>
      </c>
      <c r="L261">
        <v>361</v>
      </c>
      <c r="M261" t="s">
        <v>874</v>
      </c>
    </row>
    <row r="262" spans="1:13" x14ac:dyDescent="0.35">
      <c r="A262" t="s">
        <v>49</v>
      </c>
      <c r="B262">
        <v>259791</v>
      </c>
      <c r="C262">
        <v>260312</v>
      </c>
      <c r="E262" t="s">
        <v>67</v>
      </c>
      <c r="F262" t="s">
        <v>875</v>
      </c>
      <c r="H262">
        <v>83714443</v>
      </c>
      <c r="I262" t="s">
        <v>69</v>
      </c>
      <c r="K262" t="s">
        <v>876</v>
      </c>
      <c r="L262">
        <v>173</v>
      </c>
      <c r="M262" t="s">
        <v>877</v>
      </c>
    </row>
    <row r="263" spans="1:13" x14ac:dyDescent="0.35">
      <c r="A263" t="s">
        <v>49</v>
      </c>
      <c r="B263">
        <v>260493</v>
      </c>
      <c r="C263">
        <v>261653</v>
      </c>
      <c r="E263" t="s">
        <v>67</v>
      </c>
      <c r="F263" t="s">
        <v>878</v>
      </c>
      <c r="H263">
        <v>83714444</v>
      </c>
      <c r="I263" t="s">
        <v>69</v>
      </c>
      <c r="K263" t="s">
        <v>879</v>
      </c>
      <c r="L263">
        <v>386</v>
      </c>
      <c r="M263" t="s">
        <v>880</v>
      </c>
    </row>
    <row r="264" spans="1:13" x14ac:dyDescent="0.35">
      <c r="A264" t="s">
        <v>49</v>
      </c>
      <c r="B264">
        <v>261655</v>
      </c>
      <c r="C264">
        <v>262638</v>
      </c>
      <c r="E264" t="s">
        <v>67</v>
      </c>
      <c r="F264" t="s">
        <v>881</v>
      </c>
      <c r="H264">
        <v>83714445</v>
      </c>
      <c r="I264" t="s">
        <v>69</v>
      </c>
      <c r="K264" t="s">
        <v>882</v>
      </c>
      <c r="L264">
        <v>327</v>
      </c>
      <c r="M264" t="s">
        <v>883</v>
      </c>
    </row>
    <row r="265" spans="1:13" x14ac:dyDescent="0.35">
      <c r="A265" t="s">
        <v>49</v>
      </c>
      <c r="B265">
        <v>262679</v>
      </c>
      <c r="C265">
        <v>263665</v>
      </c>
      <c r="E265" t="s">
        <v>72</v>
      </c>
      <c r="F265" t="s">
        <v>418</v>
      </c>
      <c r="H265">
        <v>83714446</v>
      </c>
      <c r="I265" t="s">
        <v>69</v>
      </c>
      <c r="K265" t="s">
        <v>884</v>
      </c>
      <c r="L265">
        <v>328</v>
      </c>
      <c r="M265" t="s">
        <v>885</v>
      </c>
    </row>
    <row r="266" spans="1:13" x14ac:dyDescent="0.35">
      <c r="A266" t="s">
        <v>49</v>
      </c>
      <c r="B266">
        <v>263747</v>
      </c>
      <c r="C266">
        <v>264646</v>
      </c>
      <c r="E266" t="s">
        <v>67</v>
      </c>
      <c r="F266" t="s">
        <v>886</v>
      </c>
      <c r="H266">
        <v>83714447</v>
      </c>
      <c r="I266" t="s">
        <v>69</v>
      </c>
      <c r="K266" t="s">
        <v>887</v>
      </c>
      <c r="L266">
        <v>299</v>
      </c>
      <c r="M266" t="s">
        <v>888</v>
      </c>
    </row>
    <row r="267" spans="1:13" x14ac:dyDescent="0.35">
      <c r="A267" t="s">
        <v>49</v>
      </c>
      <c r="B267">
        <v>264714</v>
      </c>
      <c r="C267">
        <v>264884</v>
      </c>
      <c r="E267" t="s">
        <v>72</v>
      </c>
      <c r="F267" t="s">
        <v>889</v>
      </c>
      <c r="H267">
        <v>83714448</v>
      </c>
      <c r="I267" t="s">
        <v>69</v>
      </c>
      <c r="K267" t="s">
        <v>890</v>
      </c>
      <c r="L267">
        <v>56</v>
      </c>
      <c r="M267" t="s">
        <v>891</v>
      </c>
    </row>
    <row r="268" spans="1:13" x14ac:dyDescent="0.35">
      <c r="A268" t="s">
        <v>49</v>
      </c>
      <c r="B268">
        <v>264898</v>
      </c>
      <c r="C268">
        <v>266889</v>
      </c>
      <c r="E268" t="s">
        <v>72</v>
      </c>
      <c r="F268" t="s">
        <v>892</v>
      </c>
      <c r="G268" t="s">
        <v>893</v>
      </c>
      <c r="H268">
        <v>83714449</v>
      </c>
      <c r="I268" t="s">
        <v>69</v>
      </c>
      <c r="K268" t="s">
        <v>894</v>
      </c>
      <c r="L268">
        <v>663</v>
      </c>
      <c r="M268" t="s">
        <v>895</v>
      </c>
    </row>
    <row r="269" spans="1:13" x14ac:dyDescent="0.35">
      <c r="A269" t="s">
        <v>49</v>
      </c>
      <c r="B269">
        <v>266886</v>
      </c>
      <c r="C269">
        <v>267095</v>
      </c>
      <c r="E269" t="s">
        <v>72</v>
      </c>
      <c r="F269" t="s">
        <v>896</v>
      </c>
      <c r="H269">
        <v>83714450</v>
      </c>
      <c r="I269" t="s">
        <v>69</v>
      </c>
      <c r="K269" t="s">
        <v>897</v>
      </c>
      <c r="L269">
        <v>69</v>
      </c>
      <c r="M269" t="s">
        <v>898</v>
      </c>
    </row>
    <row r="270" spans="1:13" x14ac:dyDescent="0.35">
      <c r="A270" t="s">
        <v>49</v>
      </c>
      <c r="B270">
        <v>267330</v>
      </c>
      <c r="C270">
        <v>268127</v>
      </c>
      <c r="E270" t="s">
        <v>67</v>
      </c>
      <c r="F270" t="s">
        <v>899</v>
      </c>
      <c r="G270" t="s">
        <v>900</v>
      </c>
      <c r="H270">
        <v>83714451</v>
      </c>
      <c r="I270" t="s">
        <v>69</v>
      </c>
      <c r="K270" t="s">
        <v>901</v>
      </c>
      <c r="L270">
        <v>265</v>
      </c>
      <c r="M270" t="s">
        <v>902</v>
      </c>
    </row>
    <row r="271" spans="1:13" x14ac:dyDescent="0.35">
      <c r="A271" t="s">
        <v>49</v>
      </c>
      <c r="B271">
        <v>268139</v>
      </c>
      <c r="C271">
        <v>269434</v>
      </c>
      <c r="E271" t="s">
        <v>67</v>
      </c>
      <c r="F271" t="s">
        <v>903</v>
      </c>
      <c r="G271" t="s">
        <v>904</v>
      </c>
      <c r="H271">
        <v>83714452</v>
      </c>
      <c r="I271" t="s">
        <v>69</v>
      </c>
      <c r="K271" t="s">
        <v>905</v>
      </c>
      <c r="L271">
        <v>431</v>
      </c>
      <c r="M271" t="s">
        <v>906</v>
      </c>
    </row>
    <row r="272" spans="1:13" x14ac:dyDescent="0.35">
      <c r="A272" t="s">
        <v>49</v>
      </c>
      <c r="B272">
        <v>269418</v>
      </c>
      <c r="C272">
        <v>270656</v>
      </c>
      <c r="E272" t="s">
        <v>67</v>
      </c>
      <c r="F272" t="s">
        <v>907</v>
      </c>
      <c r="H272">
        <v>83714453</v>
      </c>
      <c r="I272" t="s">
        <v>69</v>
      </c>
      <c r="K272" t="s">
        <v>908</v>
      </c>
      <c r="L272">
        <v>412</v>
      </c>
      <c r="M272" t="s">
        <v>909</v>
      </c>
    </row>
    <row r="273" spans="1:13" x14ac:dyDescent="0.35">
      <c r="A273" t="s">
        <v>49</v>
      </c>
      <c r="B273">
        <v>270643</v>
      </c>
      <c r="C273">
        <v>271113</v>
      </c>
      <c r="E273" t="s">
        <v>67</v>
      </c>
      <c r="F273" t="s">
        <v>910</v>
      </c>
      <c r="H273">
        <v>83714454</v>
      </c>
      <c r="I273" t="s">
        <v>69</v>
      </c>
      <c r="K273" t="s">
        <v>911</v>
      </c>
      <c r="L273">
        <v>156</v>
      </c>
      <c r="M273" t="s">
        <v>912</v>
      </c>
    </row>
    <row r="274" spans="1:13" x14ac:dyDescent="0.35">
      <c r="A274" t="s">
        <v>49</v>
      </c>
      <c r="B274">
        <v>271100</v>
      </c>
      <c r="C274">
        <v>272506</v>
      </c>
      <c r="E274" t="s">
        <v>67</v>
      </c>
      <c r="F274" t="s">
        <v>913</v>
      </c>
      <c r="G274" t="s">
        <v>914</v>
      </c>
      <c r="H274">
        <v>83714455</v>
      </c>
      <c r="I274" t="s">
        <v>69</v>
      </c>
      <c r="K274" t="s">
        <v>915</v>
      </c>
      <c r="L274">
        <v>468</v>
      </c>
      <c r="M274" t="s">
        <v>916</v>
      </c>
    </row>
    <row r="275" spans="1:13" x14ac:dyDescent="0.35">
      <c r="A275" t="s">
        <v>49</v>
      </c>
      <c r="B275">
        <v>272668</v>
      </c>
      <c r="C275">
        <v>273732</v>
      </c>
      <c r="E275" t="s">
        <v>67</v>
      </c>
      <c r="F275" t="s">
        <v>917</v>
      </c>
      <c r="H275">
        <v>83714456</v>
      </c>
      <c r="I275" t="s">
        <v>69</v>
      </c>
      <c r="K275" t="s">
        <v>918</v>
      </c>
      <c r="L275">
        <v>354</v>
      </c>
      <c r="M275" t="s">
        <v>919</v>
      </c>
    </row>
    <row r="276" spans="1:13" x14ac:dyDescent="0.35">
      <c r="A276" t="s">
        <v>49</v>
      </c>
      <c r="B276">
        <v>273830</v>
      </c>
      <c r="C276">
        <v>274669</v>
      </c>
      <c r="E276" t="s">
        <v>72</v>
      </c>
      <c r="F276" t="s">
        <v>631</v>
      </c>
      <c r="H276">
        <v>83714457</v>
      </c>
      <c r="I276" t="s">
        <v>69</v>
      </c>
      <c r="K276" t="s">
        <v>920</v>
      </c>
      <c r="L276">
        <v>279</v>
      </c>
      <c r="M276" t="s">
        <v>921</v>
      </c>
    </row>
    <row r="277" spans="1:13" x14ac:dyDescent="0.35">
      <c r="A277" t="s">
        <v>49</v>
      </c>
      <c r="B277">
        <v>274741</v>
      </c>
      <c r="C277">
        <v>276072</v>
      </c>
      <c r="E277" t="s">
        <v>72</v>
      </c>
      <c r="F277" t="s">
        <v>922</v>
      </c>
      <c r="H277">
        <v>83714458</v>
      </c>
      <c r="I277" t="s">
        <v>69</v>
      </c>
      <c r="K277" t="s">
        <v>923</v>
      </c>
      <c r="L277">
        <v>443</v>
      </c>
      <c r="M277" t="s">
        <v>924</v>
      </c>
    </row>
    <row r="278" spans="1:13" x14ac:dyDescent="0.35">
      <c r="A278" t="s">
        <v>49</v>
      </c>
      <c r="B278">
        <v>276062</v>
      </c>
      <c r="C278">
        <v>276295</v>
      </c>
      <c r="E278" t="s">
        <v>72</v>
      </c>
      <c r="F278" t="s">
        <v>925</v>
      </c>
      <c r="H278">
        <v>83714459</v>
      </c>
      <c r="I278" t="s">
        <v>69</v>
      </c>
      <c r="K278" t="s">
        <v>926</v>
      </c>
      <c r="L278">
        <v>77</v>
      </c>
      <c r="M278" t="s">
        <v>927</v>
      </c>
    </row>
    <row r="279" spans="1:13" x14ac:dyDescent="0.35">
      <c r="A279" t="s">
        <v>49</v>
      </c>
      <c r="B279">
        <v>276298</v>
      </c>
      <c r="C279">
        <v>276615</v>
      </c>
      <c r="E279" t="s">
        <v>72</v>
      </c>
      <c r="F279" t="s">
        <v>928</v>
      </c>
      <c r="H279">
        <v>83714460</v>
      </c>
      <c r="I279" t="s">
        <v>69</v>
      </c>
      <c r="K279" t="s">
        <v>929</v>
      </c>
      <c r="L279">
        <v>105</v>
      </c>
      <c r="M279" t="s">
        <v>930</v>
      </c>
    </row>
    <row r="280" spans="1:13" x14ac:dyDescent="0.35">
      <c r="A280" t="s">
        <v>49</v>
      </c>
      <c r="B280">
        <v>276872</v>
      </c>
      <c r="C280">
        <v>278095</v>
      </c>
      <c r="E280" t="s">
        <v>72</v>
      </c>
      <c r="F280" t="s">
        <v>931</v>
      </c>
      <c r="H280">
        <v>83714461</v>
      </c>
      <c r="I280" t="s">
        <v>69</v>
      </c>
      <c r="K280" t="s">
        <v>932</v>
      </c>
      <c r="L280">
        <v>407</v>
      </c>
      <c r="M280" t="s">
        <v>933</v>
      </c>
    </row>
    <row r="281" spans="1:13" x14ac:dyDescent="0.35">
      <c r="A281" t="s">
        <v>49</v>
      </c>
      <c r="B281">
        <v>278362</v>
      </c>
      <c r="C281">
        <v>279132</v>
      </c>
      <c r="E281" t="s">
        <v>72</v>
      </c>
      <c r="F281" t="s">
        <v>194</v>
      </c>
      <c r="H281">
        <v>83714462</v>
      </c>
      <c r="I281" t="s">
        <v>69</v>
      </c>
      <c r="K281" t="s">
        <v>934</v>
      </c>
      <c r="L281">
        <v>256</v>
      </c>
      <c r="M281" t="s">
        <v>935</v>
      </c>
    </row>
    <row r="282" spans="1:13" x14ac:dyDescent="0.35">
      <c r="A282" t="s">
        <v>49</v>
      </c>
      <c r="B282">
        <v>279129</v>
      </c>
      <c r="C282">
        <v>280127</v>
      </c>
      <c r="E282" t="s">
        <v>72</v>
      </c>
      <c r="F282" t="s">
        <v>936</v>
      </c>
      <c r="H282">
        <v>83714463</v>
      </c>
      <c r="I282" t="s">
        <v>69</v>
      </c>
      <c r="K282" t="s">
        <v>937</v>
      </c>
      <c r="L282">
        <v>332</v>
      </c>
      <c r="M282" t="s">
        <v>938</v>
      </c>
    </row>
    <row r="283" spans="1:13" x14ac:dyDescent="0.35">
      <c r="A283" t="s">
        <v>49</v>
      </c>
      <c r="B283">
        <v>280114</v>
      </c>
      <c r="C283">
        <v>280512</v>
      </c>
      <c r="E283" t="s">
        <v>72</v>
      </c>
      <c r="F283" t="s">
        <v>939</v>
      </c>
      <c r="H283">
        <v>83714464</v>
      </c>
      <c r="I283" t="s">
        <v>69</v>
      </c>
      <c r="K283" t="s">
        <v>940</v>
      </c>
      <c r="L283">
        <v>132</v>
      </c>
      <c r="M283" t="s">
        <v>941</v>
      </c>
    </row>
    <row r="284" spans="1:13" x14ac:dyDescent="0.35">
      <c r="A284" t="s">
        <v>49</v>
      </c>
      <c r="B284">
        <v>280867</v>
      </c>
      <c r="C284">
        <v>281268</v>
      </c>
      <c r="E284" t="s">
        <v>67</v>
      </c>
      <c r="F284" t="s">
        <v>942</v>
      </c>
      <c r="H284">
        <v>83714465</v>
      </c>
      <c r="I284" t="s">
        <v>69</v>
      </c>
      <c r="K284" t="s">
        <v>943</v>
      </c>
      <c r="L284">
        <v>133</v>
      </c>
      <c r="M284" t="s">
        <v>944</v>
      </c>
    </row>
    <row r="285" spans="1:13" x14ac:dyDescent="0.35">
      <c r="A285" t="s">
        <v>49</v>
      </c>
      <c r="B285">
        <v>281268</v>
      </c>
      <c r="C285">
        <v>281513</v>
      </c>
      <c r="E285" t="s">
        <v>67</v>
      </c>
      <c r="F285" t="s">
        <v>945</v>
      </c>
      <c r="H285">
        <v>83714466</v>
      </c>
      <c r="I285" t="s">
        <v>69</v>
      </c>
      <c r="K285" t="s">
        <v>946</v>
      </c>
      <c r="L285">
        <v>81</v>
      </c>
      <c r="M285" t="s">
        <v>947</v>
      </c>
    </row>
    <row r="286" spans="1:13" x14ac:dyDescent="0.35">
      <c r="A286" t="s">
        <v>49</v>
      </c>
      <c r="B286">
        <v>281523</v>
      </c>
      <c r="C286">
        <v>282521</v>
      </c>
      <c r="E286" t="s">
        <v>67</v>
      </c>
      <c r="F286" t="s">
        <v>948</v>
      </c>
    </row>
    <row r="287" spans="1:13" x14ac:dyDescent="0.35">
      <c r="A287" t="s">
        <v>49</v>
      </c>
      <c r="B287">
        <v>282527</v>
      </c>
      <c r="C287">
        <v>283723</v>
      </c>
      <c r="E287" t="s">
        <v>67</v>
      </c>
      <c r="F287" t="s">
        <v>949</v>
      </c>
      <c r="H287">
        <v>83714468</v>
      </c>
      <c r="I287" t="s">
        <v>69</v>
      </c>
      <c r="K287" t="s">
        <v>950</v>
      </c>
      <c r="L287">
        <v>398</v>
      </c>
      <c r="M287" t="s">
        <v>951</v>
      </c>
    </row>
    <row r="288" spans="1:13" x14ac:dyDescent="0.35">
      <c r="A288" t="s">
        <v>49</v>
      </c>
      <c r="B288">
        <v>283738</v>
      </c>
      <c r="C288">
        <v>284076</v>
      </c>
      <c r="E288" t="s">
        <v>67</v>
      </c>
      <c r="F288" t="s">
        <v>928</v>
      </c>
      <c r="H288">
        <v>83714469</v>
      </c>
      <c r="I288" t="s">
        <v>69</v>
      </c>
      <c r="K288" t="s">
        <v>952</v>
      </c>
      <c r="L288">
        <v>112</v>
      </c>
      <c r="M288" t="s">
        <v>953</v>
      </c>
    </row>
    <row r="289" spans="1:13" x14ac:dyDescent="0.35">
      <c r="A289" t="s">
        <v>49</v>
      </c>
      <c r="B289">
        <v>284091</v>
      </c>
      <c r="C289">
        <v>284978</v>
      </c>
      <c r="E289" t="s">
        <v>67</v>
      </c>
      <c r="F289" t="s">
        <v>954</v>
      </c>
      <c r="H289">
        <v>83714470</v>
      </c>
      <c r="I289" t="s">
        <v>69</v>
      </c>
      <c r="K289" t="s">
        <v>955</v>
      </c>
      <c r="L289">
        <v>295</v>
      </c>
      <c r="M289" t="s">
        <v>956</v>
      </c>
    </row>
    <row r="290" spans="1:13" x14ac:dyDescent="0.35">
      <c r="A290" t="s">
        <v>49</v>
      </c>
      <c r="B290">
        <v>285067</v>
      </c>
      <c r="C290">
        <v>285783</v>
      </c>
      <c r="E290" t="s">
        <v>67</v>
      </c>
      <c r="F290" t="s">
        <v>957</v>
      </c>
    </row>
    <row r="291" spans="1:13" x14ac:dyDescent="0.35">
      <c r="A291" t="s">
        <v>49</v>
      </c>
      <c r="B291">
        <v>286002</v>
      </c>
      <c r="C291">
        <v>286235</v>
      </c>
      <c r="E291" t="s">
        <v>72</v>
      </c>
      <c r="F291" t="s">
        <v>68</v>
      </c>
      <c r="H291">
        <v>83714472</v>
      </c>
      <c r="I291" t="s">
        <v>69</v>
      </c>
      <c r="K291" t="s">
        <v>958</v>
      </c>
      <c r="L291">
        <v>77</v>
      </c>
      <c r="M291" t="s">
        <v>959</v>
      </c>
    </row>
    <row r="292" spans="1:13" x14ac:dyDescent="0.35">
      <c r="A292" t="s">
        <v>49</v>
      </c>
      <c r="B292">
        <v>286336</v>
      </c>
      <c r="C292">
        <v>287253</v>
      </c>
      <c r="E292" t="s">
        <v>72</v>
      </c>
      <c r="F292" t="s">
        <v>68</v>
      </c>
      <c r="H292">
        <v>83714473</v>
      </c>
      <c r="I292" t="s">
        <v>69</v>
      </c>
      <c r="K292" t="s">
        <v>960</v>
      </c>
      <c r="L292">
        <v>305</v>
      </c>
      <c r="M292" t="s">
        <v>961</v>
      </c>
    </row>
    <row r="293" spans="1:13" x14ac:dyDescent="0.35">
      <c r="A293" t="s">
        <v>49</v>
      </c>
      <c r="B293">
        <v>287250</v>
      </c>
      <c r="C293">
        <v>288233</v>
      </c>
      <c r="E293" t="s">
        <v>72</v>
      </c>
      <c r="F293" t="s">
        <v>68</v>
      </c>
      <c r="H293">
        <v>83714474</v>
      </c>
      <c r="I293" t="s">
        <v>69</v>
      </c>
      <c r="K293" t="s">
        <v>962</v>
      </c>
      <c r="L293">
        <v>327</v>
      </c>
      <c r="M293" t="s">
        <v>963</v>
      </c>
    </row>
    <row r="294" spans="1:13" x14ac:dyDescent="0.35">
      <c r="A294" t="s">
        <v>49</v>
      </c>
      <c r="B294">
        <v>288243</v>
      </c>
      <c r="C294">
        <v>288506</v>
      </c>
      <c r="E294" t="s">
        <v>72</v>
      </c>
      <c r="F294" t="s">
        <v>68</v>
      </c>
      <c r="H294">
        <v>83714475</v>
      </c>
      <c r="I294" t="s">
        <v>69</v>
      </c>
      <c r="K294" t="s">
        <v>964</v>
      </c>
      <c r="L294">
        <v>87</v>
      </c>
      <c r="M294" t="s">
        <v>965</v>
      </c>
    </row>
    <row r="295" spans="1:13" x14ac:dyDescent="0.35">
      <c r="A295" t="s">
        <v>49</v>
      </c>
      <c r="B295">
        <v>288646</v>
      </c>
      <c r="C295">
        <v>289299</v>
      </c>
      <c r="E295" t="s">
        <v>72</v>
      </c>
      <c r="F295" t="s">
        <v>295</v>
      </c>
      <c r="H295">
        <v>83714476</v>
      </c>
      <c r="I295" t="s">
        <v>69</v>
      </c>
      <c r="K295" t="s">
        <v>966</v>
      </c>
      <c r="L295">
        <v>217</v>
      </c>
      <c r="M295" t="s">
        <v>967</v>
      </c>
    </row>
    <row r="296" spans="1:13" x14ac:dyDescent="0.35">
      <c r="A296" t="s">
        <v>49</v>
      </c>
      <c r="B296">
        <v>289301</v>
      </c>
      <c r="C296">
        <v>290353</v>
      </c>
      <c r="E296" t="s">
        <v>72</v>
      </c>
      <c r="F296" t="s">
        <v>968</v>
      </c>
      <c r="H296">
        <v>83714477</v>
      </c>
      <c r="I296" t="s">
        <v>69</v>
      </c>
      <c r="K296" t="s">
        <v>969</v>
      </c>
      <c r="L296">
        <v>350</v>
      </c>
      <c r="M296" t="s">
        <v>970</v>
      </c>
    </row>
    <row r="297" spans="1:13" x14ac:dyDescent="0.35">
      <c r="A297" t="s">
        <v>49</v>
      </c>
      <c r="B297">
        <v>290376</v>
      </c>
      <c r="C297">
        <v>290810</v>
      </c>
      <c r="E297" t="s">
        <v>72</v>
      </c>
      <c r="F297" t="s">
        <v>971</v>
      </c>
      <c r="H297">
        <v>83714478</v>
      </c>
      <c r="I297" t="s">
        <v>69</v>
      </c>
      <c r="K297" t="s">
        <v>972</v>
      </c>
      <c r="L297">
        <v>144</v>
      </c>
      <c r="M297" t="s">
        <v>973</v>
      </c>
    </row>
    <row r="298" spans="1:13" x14ac:dyDescent="0.35">
      <c r="A298" t="s">
        <v>49</v>
      </c>
      <c r="B298">
        <v>290877</v>
      </c>
      <c r="C298">
        <v>291140</v>
      </c>
      <c r="E298" t="s">
        <v>72</v>
      </c>
      <c r="F298" t="s">
        <v>68</v>
      </c>
      <c r="H298">
        <v>83714479</v>
      </c>
      <c r="I298" t="s">
        <v>69</v>
      </c>
      <c r="K298" t="s">
        <v>974</v>
      </c>
      <c r="L298">
        <v>87</v>
      </c>
      <c r="M298" t="s">
        <v>975</v>
      </c>
    </row>
    <row r="299" spans="1:13" x14ac:dyDescent="0.35">
      <c r="A299" t="s">
        <v>49</v>
      </c>
      <c r="B299">
        <v>291140</v>
      </c>
      <c r="C299">
        <v>291685</v>
      </c>
      <c r="E299" t="s">
        <v>72</v>
      </c>
      <c r="F299" t="s">
        <v>976</v>
      </c>
      <c r="H299">
        <v>83714480</v>
      </c>
      <c r="I299" t="s">
        <v>69</v>
      </c>
      <c r="K299" t="s">
        <v>977</v>
      </c>
      <c r="L299">
        <v>181</v>
      </c>
      <c r="M299" t="s">
        <v>978</v>
      </c>
    </row>
    <row r="300" spans="1:13" x14ac:dyDescent="0.35">
      <c r="A300" t="s">
        <v>49</v>
      </c>
      <c r="B300">
        <v>291682</v>
      </c>
      <c r="C300">
        <v>292179</v>
      </c>
      <c r="E300" t="s">
        <v>72</v>
      </c>
      <c r="F300" t="s">
        <v>979</v>
      </c>
      <c r="G300" t="s">
        <v>980</v>
      </c>
      <c r="H300">
        <v>83714481</v>
      </c>
      <c r="I300" t="s">
        <v>69</v>
      </c>
      <c r="K300" t="s">
        <v>981</v>
      </c>
      <c r="L300">
        <v>165</v>
      </c>
      <c r="M300" t="s">
        <v>982</v>
      </c>
    </row>
    <row r="301" spans="1:13" x14ac:dyDescent="0.35">
      <c r="A301" t="s">
        <v>49</v>
      </c>
      <c r="B301">
        <v>292384</v>
      </c>
      <c r="C301">
        <v>292668</v>
      </c>
      <c r="E301" t="s">
        <v>72</v>
      </c>
      <c r="F301" t="s">
        <v>257</v>
      </c>
      <c r="G301" t="s">
        <v>983</v>
      </c>
      <c r="H301">
        <v>83714482</v>
      </c>
      <c r="I301" t="s">
        <v>258</v>
      </c>
      <c r="M301" t="s">
        <v>984</v>
      </c>
    </row>
    <row r="302" spans="1:13" x14ac:dyDescent="0.35">
      <c r="A302" t="s">
        <v>49</v>
      </c>
      <c r="B302">
        <v>292647</v>
      </c>
      <c r="C302">
        <v>293861</v>
      </c>
      <c r="E302" t="s">
        <v>72</v>
      </c>
      <c r="F302" t="s">
        <v>985</v>
      </c>
      <c r="H302">
        <v>83714483</v>
      </c>
      <c r="I302" t="s">
        <v>69</v>
      </c>
      <c r="K302" t="s">
        <v>986</v>
      </c>
      <c r="L302">
        <v>404</v>
      </c>
      <c r="M302" t="s">
        <v>987</v>
      </c>
    </row>
    <row r="303" spans="1:13" x14ac:dyDescent="0.35">
      <c r="A303" t="s">
        <v>49</v>
      </c>
      <c r="B303">
        <v>293851</v>
      </c>
      <c r="C303">
        <v>294348</v>
      </c>
      <c r="E303" t="s">
        <v>72</v>
      </c>
      <c r="F303" t="s">
        <v>988</v>
      </c>
      <c r="H303">
        <v>83714484</v>
      </c>
      <c r="I303" t="s">
        <v>69</v>
      </c>
      <c r="K303" t="s">
        <v>989</v>
      </c>
      <c r="L303">
        <v>165</v>
      </c>
      <c r="M303" t="s">
        <v>990</v>
      </c>
    </row>
    <row r="304" spans="1:13" x14ac:dyDescent="0.35">
      <c r="A304" t="s">
        <v>49</v>
      </c>
      <c r="B304">
        <v>294370</v>
      </c>
      <c r="C304">
        <v>295362</v>
      </c>
      <c r="E304" t="s">
        <v>72</v>
      </c>
      <c r="F304" t="s">
        <v>991</v>
      </c>
      <c r="H304">
        <v>83714485</v>
      </c>
      <c r="I304" t="s">
        <v>69</v>
      </c>
      <c r="K304" t="s">
        <v>992</v>
      </c>
      <c r="L304">
        <v>330</v>
      </c>
      <c r="M304" t="s">
        <v>993</v>
      </c>
    </row>
    <row r="305" spans="1:13" x14ac:dyDescent="0.35">
      <c r="A305" t="s">
        <v>49</v>
      </c>
      <c r="B305">
        <v>295531</v>
      </c>
      <c r="C305">
        <v>299193</v>
      </c>
      <c r="E305" t="s">
        <v>67</v>
      </c>
      <c r="F305" t="s">
        <v>994</v>
      </c>
      <c r="H305">
        <v>83714486</v>
      </c>
      <c r="I305" t="s">
        <v>69</v>
      </c>
      <c r="K305" t="s">
        <v>995</v>
      </c>
      <c r="L305">
        <v>1220</v>
      </c>
      <c r="M305" t="s">
        <v>996</v>
      </c>
    </row>
    <row r="306" spans="1:13" x14ac:dyDescent="0.35">
      <c r="A306" t="s">
        <v>49</v>
      </c>
      <c r="B306">
        <v>299183</v>
      </c>
      <c r="C306">
        <v>300742</v>
      </c>
      <c r="E306" t="s">
        <v>67</v>
      </c>
      <c r="F306" t="s">
        <v>997</v>
      </c>
      <c r="G306" t="s">
        <v>998</v>
      </c>
      <c r="H306">
        <v>83714487</v>
      </c>
      <c r="I306" t="s">
        <v>69</v>
      </c>
      <c r="K306" t="s">
        <v>999</v>
      </c>
      <c r="L306">
        <v>519</v>
      </c>
      <c r="M306" t="s">
        <v>1000</v>
      </c>
    </row>
    <row r="307" spans="1:13" x14ac:dyDescent="0.35">
      <c r="A307" t="s">
        <v>49</v>
      </c>
      <c r="B307">
        <v>300735</v>
      </c>
      <c r="C307">
        <v>301313</v>
      </c>
      <c r="E307" t="s">
        <v>67</v>
      </c>
      <c r="F307" t="s">
        <v>1001</v>
      </c>
      <c r="G307" t="s">
        <v>1002</v>
      </c>
      <c r="H307">
        <v>83714488</v>
      </c>
      <c r="I307" t="s">
        <v>69</v>
      </c>
      <c r="K307" t="s">
        <v>1003</v>
      </c>
      <c r="L307">
        <v>192</v>
      </c>
      <c r="M307" t="s">
        <v>1004</v>
      </c>
    </row>
    <row r="308" spans="1:13" x14ac:dyDescent="0.35">
      <c r="A308" t="s">
        <v>49</v>
      </c>
      <c r="B308">
        <v>301306</v>
      </c>
      <c r="C308">
        <v>301995</v>
      </c>
      <c r="E308" t="s">
        <v>67</v>
      </c>
      <c r="F308" t="s">
        <v>1005</v>
      </c>
      <c r="G308" t="s">
        <v>1006</v>
      </c>
      <c r="H308">
        <v>83714489</v>
      </c>
      <c r="I308" t="s">
        <v>69</v>
      </c>
      <c r="K308" t="s">
        <v>1007</v>
      </c>
      <c r="L308">
        <v>229</v>
      </c>
      <c r="M308" t="s">
        <v>1008</v>
      </c>
    </row>
    <row r="309" spans="1:13" x14ac:dyDescent="0.35">
      <c r="A309" t="s">
        <v>49</v>
      </c>
      <c r="B309">
        <v>302161</v>
      </c>
      <c r="C309">
        <v>303126</v>
      </c>
      <c r="E309" t="s">
        <v>67</v>
      </c>
      <c r="F309" t="s">
        <v>68</v>
      </c>
      <c r="H309">
        <v>83714490</v>
      </c>
      <c r="I309" t="s">
        <v>69</v>
      </c>
      <c r="K309" t="s">
        <v>1009</v>
      </c>
      <c r="L309">
        <v>321</v>
      </c>
      <c r="M309" t="s">
        <v>1010</v>
      </c>
    </row>
    <row r="310" spans="1:13" x14ac:dyDescent="0.35">
      <c r="A310" t="s">
        <v>49</v>
      </c>
      <c r="B310">
        <v>303136</v>
      </c>
      <c r="C310">
        <v>303564</v>
      </c>
      <c r="E310" t="s">
        <v>67</v>
      </c>
      <c r="F310" t="s">
        <v>68</v>
      </c>
      <c r="H310">
        <v>83714491</v>
      </c>
      <c r="I310" t="s">
        <v>69</v>
      </c>
      <c r="K310" t="s">
        <v>1011</v>
      </c>
      <c r="L310">
        <v>142</v>
      </c>
      <c r="M310" t="s">
        <v>1012</v>
      </c>
    </row>
    <row r="311" spans="1:13" x14ac:dyDescent="0.35">
      <c r="A311" t="s">
        <v>49</v>
      </c>
      <c r="B311">
        <v>303794</v>
      </c>
      <c r="C311">
        <v>304219</v>
      </c>
      <c r="E311" t="s">
        <v>67</v>
      </c>
      <c r="F311" t="s">
        <v>68</v>
      </c>
      <c r="H311">
        <v>83714492</v>
      </c>
      <c r="I311" t="s">
        <v>69</v>
      </c>
      <c r="K311" t="s">
        <v>1013</v>
      </c>
      <c r="L311">
        <v>141</v>
      </c>
      <c r="M311" t="s">
        <v>1014</v>
      </c>
    </row>
    <row r="312" spans="1:13" x14ac:dyDescent="0.35">
      <c r="A312" t="s">
        <v>49</v>
      </c>
      <c r="B312">
        <v>304338</v>
      </c>
      <c r="C312">
        <v>304991</v>
      </c>
      <c r="E312" t="s">
        <v>72</v>
      </c>
      <c r="F312" t="s">
        <v>257</v>
      </c>
      <c r="H312">
        <v>83714493</v>
      </c>
      <c r="I312" t="s">
        <v>258</v>
      </c>
      <c r="M312" t="s">
        <v>1015</v>
      </c>
    </row>
    <row r="313" spans="1:13" x14ac:dyDescent="0.35">
      <c r="A313" t="s">
        <v>49</v>
      </c>
      <c r="B313">
        <v>305102</v>
      </c>
      <c r="C313">
        <v>306607</v>
      </c>
      <c r="E313" t="s">
        <v>72</v>
      </c>
      <c r="F313" t="s">
        <v>1016</v>
      </c>
      <c r="H313">
        <v>83714494</v>
      </c>
      <c r="I313" t="s">
        <v>69</v>
      </c>
      <c r="K313" t="s">
        <v>1017</v>
      </c>
      <c r="L313">
        <v>501</v>
      </c>
      <c r="M313" t="s">
        <v>1018</v>
      </c>
    </row>
    <row r="314" spans="1:13" x14ac:dyDescent="0.35">
      <c r="A314" t="s">
        <v>49</v>
      </c>
      <c r="B314">
        <v>306911</v>
      </c>
      <c r="C314">
        <v>307444</v>
      </c>
      <c r="E314" t="s">
        <v>67</v>
      </c>
      <c r="F314" t="s">
        <v>1019</v>
      </c>
      <c r="H314">
        <v>83714495</v>
      </c>
      <c r="I314" t="s">
        <v>69</v>
      </c>
      <c r="K314" t="s">
        <v>1020</v>
      </c>
      <c r="L314">
        <v>177</v>
      </c>
      <c r="M314" t="s">
        <v>1021</v>
      </c>
    </row>
    <row r="315" spans="1:13" x14ac:dyDescent="0.35">
      <c r="A315" t="s">
        <v>49</v>
      </c>
      <c r="B315">
        <v>307646</v>
      </c>
      <c r="C315">
        <v>308833</v>
      </c>
      <c r="E315" t="s">
        <v>67</v>
      </c>
      <c r="F315" t="s">
        <v>1022</v>
      </c>
      <c r="H315">
        <v>83714496</v>
      </c>
      <c r="I315" t="s">
        <v>69</v>
      </c>
      <c r="K315" t="s">
        <v>1023</v>
      </c>
      <c r="L315">
        <v>395</v>
      </c>
      <c r="M315" t="s">
        <v>1024</v>
      </c>
    </row>
    <row r="316" spans="1:13" x14ac:dyDescent="0.35">
      <c r="A316" t="s">
        <v>49</v>
      </c>
      <c r="B316">
        <v>309085</v>
      </c>
      <c r="C316">
        <v>309426</v>
      </c>
      <c r="E316" t="s">
        <v>72</v>
      </c>
      <c r="F316" t="s">
        <v>1025</v>
      </c>
      <c r="H316">
        <v>83714497</v>
      </c>
      <c r="I316" t="s">
        <v>69</v>
      </c>
      <c r="K316" t="s">
        <v>1026</v>
      </c>
      <c r="L316">
        <v>113</v>
      </c>
      <c r="M316" t="s">
        <v>1027</v>
      </c>
    </row>
    <row r="317" spans="1:13" x14ac:dyDescent="0.35">
      <c r="A317" t="s">
        <v>49</v>
      </c>
      <c r="B317">
        <v>309439</v>
      </c>
      <c r="C317">
        <v>310443</v>
      </c>
      <c r="E317" t="s">
        <v>72</v>
      </c>
      <c r="F317" t="s">
        <v>138</v>
      </c>
      <c r="H317">
        <v>83714498</v>
      </c>
      <c r="I317" t="s">
        <v>69</v>
      </c>
      <c r="K317" t="s">
        <v>1028</v>
      </c>
      <c r="L317">
        <v>334</v>
      </c>
      <c r="M317" t="s">
        <v>1029</v>
      </c>
    </row>
    <row r="318" spans="1:13" x14ac:dyDescent="0.35">
      <c r="A318" t="s">
        <v>49</v>
      </c>
      <c r="B318">
        <v>310570</v>
      </c>
      <c r="C318">
        <v>311916</v>
      </c>
      <c r="E318" t="s">
        <v>72</v>
      </c>
      <c r="F318" t="s">
        <v>1030</v>
      </c>
      <c r="H318">
        <v>83714499</v>
      </c>
      <c r="I318" t="s">
        <v>69</v>
      </c>
      <c r="K318" t="s">
        <v>1031</v>
      </c>
      <c r="L318">
        <v>448</v>
      </c>
      <c r="M318" t="s">
        <v>1032</v>
      </c>
    </row>
    <row r="319" spans="1:13" x14ac:dyDescent="0.35">
      <c r="A319" t="s">
        <v>49</v>
      </c>
      <c r="B319">
        <v>311938</v>
      </c>
      <c r="C319">
        <v>313458</v>
      </c>
      <c r="E319" t="s">
        <v>72</v>
      </c>
      <c r="F319" t="s">
        <v>1033</v>
      </c>
      <c r="H319">
        <v>83714500</v>
      </c>
      <c r="I319" t="s">
        <v>69</v>
      </c>
      <c r="K319" t="s">
        <v>1034</v>
      </c>
      <c r="L319">
        <v>506</v>
      </c>
      <c r="M319" t="s">
        <v>1035</v>
      </c>
    </row>
    <row r="320" spans="1:13" x14ac:dyDescent="0.35">
      <c r="A320" t="s">
        <v>49</v>
      </c>
      <c r="B320">
        <v>313660</v>
      </c>
      <c r="C320">
        <v>314265</v>
      </c>
      <c r="E320" t="s">
        <v>72</v>
      </c>
      <c r="F320" t="s">
        <v>68</v>
      </c>
      <c r="H320">
        <v>83714501</v>
      </c>
      <c r="I320" t="s">
        <v>69</v>
      </c>
      <c r="K320" t="s">
        <v>1036</v>
      </c>
      <c r="L320">
        <v>201</v>
      </c>
      <c r="M320" t="s">
        <v>1037</v>
      </c>
    </row>
    <row r="321" spans="1:13" x14ac:dyDescent="0.35">
      <c r="A321" t="s">
        <v>49</v>
      </c>
      <c r="B321">
        <v>314262</v>
      </c>
      <c r="C321">
        <v>314597</v>
      </c>
      <c r="E321" t="s">
        <v>72</v>
      </c>
      <c r="F321" t="s">
        <v>954</v>
      </c>
      <c r="H321">
        <v>83714502</v>
      </c>
      <c r="I321" t="s">
        <v>69</v>
      </c>
      <c r="K321" t="s">
        <v>1038</v>
      </c>
      <c r="L321">
        <v>111</v>
      </c>
      <c r="M321" t="s">
        <v>1039</v>
      </c>
    </row>
    <row r="322" spans="1:13" x14ac:dyDescent="0.35">
      <c r="A322" t="s">
        <v>49</v>
      </c>
      <c r="B322">
        <v>314805</v>
      </c>
      <c r="C322">
        <v>315338</v>
      </c>
      <c r="E322" t="s">
        <v>67</v>
      </c>
      <c r="F322" t="s">
        <v>68</v>
      </c>
      <c r="H322">
        <v>83714503</v>
      </c>
      <c r="I322" t="s">
        <v>69</v>
      </c>
      <c r="K322" t="s">
        <v>1040</v>
      </c>
      <c r="L322">
        <v>177</v>
      </c>
      <c r="M322" t="s">
        <v>1041</v>
      </c>
    </row>
    <row r="323" spans="1:13" x14ac:dyDescent="0.35">
      <c r="A323" t="s">
        <v>49</v>
      </c>
      <c r="B323">
        <v>315407</v>
      </c>
      <c r="C323">
        <v>315796</v>
      </c>
      <c r="E323" t="s">
        <v>67</v>
      </c>
      <c r="F323" t="s">
        <v>1042</v>
      </c>
      <c r="H323">
        <v>83714504</v>
      </c>
      <c r="I323" t="s">
        <v>69</v>
      </c>
      <c r="K323" t="s">
        <v>1043</v>
      </c>
      <c r="L323">
        <v>129</v>
      </c>
      <c r="M323" t="s">
        <v>1044</v>
      </c>
    </row>
    <row r="324" spans="1:13" x14ac:dyDescent="0.35">
      <c r="A324" t="s">
        <v>49</v>
      </c>
      <c r="B324">
        <v>316417</v>
      </c>
      <c r="C324">
        <v>316875</v>
      </c>
      <c r="E324" t="s">
        <v>67</v>
      </c>
      <c r="F324" t="s">
        <v>1045</v>
      </c>
      <c r="H324">
        <v>83714505</v>
      </c>
      <c r="I324" t="s">
        <v>69</v>
      </c>
      <c r="K324" t="s">
        <v>1046</v>
      </c>
      <c r="L324">
        <v>152</v>
      </c>
      <c r="M324" t="s">
        <v>1047</v>
      </c>
    </row>
    <row r="325" spans="1:13" x14ac:dyDescent="0.35">
      <c r="A325" t="s">
        <v>49</v>
      </c>
      <c r="B325">
        <v>316902</v>
      </c>
      <c r="C325">
        <v>317177</v>
      </c>
      <c r="E325" t="s">
        <v>72</v>
      </c>
      <c r="F325" t="s">
        <v>68</v>
      </c>
      <c r="H325">
        <v>83714506</v>
      </c>
      <c r="I325" t="s">
        <v>69</v>
      </c>
      <c r="K325" t="s">
        <v>1048</v>
      </c>
      <c r="L325">
        <v>91</v>
      </c>
      <c r="M325" t="s">
        <v>1049</v>
      </c>
    </row>
    <row r="326" spans="1:13" x14ac:dyDescent="0.35">
      <c r="A326" t="s">
        <v>49</v>
      </c>
      <c r="B326">
        <v>317249</v>
      </c>
      <c r="C326">
        <v>318166</v>
      </c>
      <c r="E326" t="s">
        <v>67</v>
      </c>
      <c r="F326" t="s">
        <v>1050</v>
      </c>
      <c r="H326">
        <v>83714507</v>
      </c>
      <c r="I326" t="s">
        <v>69</v>
      </c>
      <c r="K326" t="s">
        <v>1051</v>
      </c>
      <c r="L326">
        <v>305</v>
      </c>
      <c r="M326" t="s">
        <v>1052</v>
      </c>
    </row>
    <row r="327" spans="1:13" x14ac:dyDescent="0.35">
      <c r="A327" t="s">
        <v>49</v>
      </c>
      <c r="B327">
        <v>318455</v>
      </c>
      <c r="C327">
        <v>319153</v>
      </c>
      <c r="E327" t="s">
        <v>72</v>
      </c>
      <c r="F327" t="s">
        <v>1053</v>
      </c>
      <c r="H327">
        <v>83714508</v>
      </c>
      <c r="I327" t="s">
        <v>69</v>
      </c>
      <c r="K327" t="s">
        <v>1054</v>
      </c>
      <c r="L327">
        <v>232</v>
      </c>
      <c r="M327" t="s">
        <v>1055</v>
      </c>
    </row>
    <row r="328" spans="1:13" x14ac:dyDescent="0.35">
      <c r="A328" t="s">
        <v>49</v>
      </c>
      <c r="B328">
        <v>319215</v>
      </c>
      <c r="C328">
        <v>320930</v>
      </c>
      <c r="E328" t="s">
        <v>72</v>
      </c>
      <c r="F328" t="s">
        <v>1056</v>
      </c>
      <c r="H328">
        <v>83714509</v>
      </c>
      <c r="I328" t="s">
        <v>69</v>
      </c>
      <c r="K328" t="s">
        <v>1057</v>
      </c>
      <c r="L328">
        <v>571</v>
      </c>
      <c r="M328" t="s">
        <v>1058</v>
      </c>
    </row>
    <row r="329" spans="1:13" x14ac:dyDescent="0.35">
      <c r="A329" t="s">
        <v>49</v>
      </c>
      <c r="B329">
        <v>321205</v>
      </c>
      <c r="C329">
        <v>321762</v>
      </c>
      <c r="E329" t="s">
        <v>72</v>
      </c>
      <c r="F329" t="s">
        <v>747</v>
      </c>
      <c r="H329">
        <v>83714510</v>
      </c>
      <c r="I329" t="s">
        <v>69</v>
      </c>
      <c r="K329" t="s">
        <v>1059</v>
      </c>
      <c r="L329">
        <v>185</v>
      </c>
      <c r="M329" t="s">
        <v>1060</v>
      </c>
    </row>
    <row r="330" spans="1:13" x14ac:dyDescent="0.35">
      <c r="A330" t="s">
        <v>49</v>
      </c>
      <c r="B330">
        <v>321837</v>
      </c>
      <c r="C330">
        <v>322229</v>
      </c>
      <c r="E330" t="s">
        <v>72</v>
      </c>
      <c r="F330" t="s">
        <v>1061</v>
      </c>
      <c r="H330">
        <v>83714511</v>
      </c>
      <c r="I330" t="s">
        <v>69</v>
      </c>
      <c r="K330" t="s">
        <v>1062</v>
      </c>
      <c r="L330">
        <v>130</v>
      </c>
      <c r="M330" t="s">
        <v>1063</v>
      </c>
    </row>
    <row r="331" spans="1:13" x14ac:dyDescent="0.35">
      <c r="A331" t="s">
        <v>49</v>
      </c>
      <c r="B331">
        <v>322353</v>
      </c>
      <c r="C331">
        <v>322718</v>
      </c>
      <c r="E331" t="s">
        <v>67</v>
      </c>
      <c r="F331" t="s">
        <v>1064</v>
      </c>
      <c r="H331">
        <v>83714512</v>
      </c>
      <c r="I331" t="s">
        <v>69</v>
      </c>
      <c r="K331" t="s">
        <v>1065</v>
      </c>
      <c r="L331">
        <v>121</v>
      </c>
      <c r="M331" t="s">
        <v>1066</v>
      </c>
    </row>
    <row r="332" spans="1:13" x14ac:dyDescent="0.35">
      <c r="A332" t="s">
        <v>49</v>
      </c>
      <c r="B332">
        <v>322715</v>
      </c>
      <c r="C332">
        <v>323047</v>
      </c>
      <c r="E332" t="s">
        <v>67</v>
      </c>
      <c r="F332" t="s">
        <v>1067</v>
      </c>
      <c r="G332" t="s">
        <v>1068</v>
      </c>
      <c r="H332">
        <v>83714513</v>
      </c>
      <c r="I332" t="s">
        <v>69</v>
      </c>
      <c r="K332" t="s">
        <v>1069</v>
      </c>
      <c r="L332">
        <v>110</v>
      </c>
      <c r="M332" t="s">
        <v>1070</v>
      </c>
    </row>
    <row r="333" spans="1:13" x14ac:dyDescent="0.35">
      <c r="A333" t="s">
        <v>49</v>
      </c>
      <c r="B333">
        <v>323563</v>
      </c>
      <c r="C333">
        <v>323709</v>
      </c>
      <c r="E333" t="s">
        <v>67</v>
      </c>
      <c r="F333" t="s">
        <v>68</v>
      </c>
      <c r="H333">
        <v>83714514</v>
      </c>
      <c r="I333" t="s">
        <v>69</v>
      </c>
      <c r="K333" t="s">
        <v>1071</v>
      </c>
      <c r="L333">
        <v>48</v>
      </c>
      <c r="M333" t="s">
        <v>1072</v>
      </c>
    </row>
    <row r="334" spans="1:13" x14ac:dyDescent="0.35">
      <c r="A334" t="s">
        <v>49</v>
      </c>
      <c r="B334">
        <v>323669</v>
      </c>
      <c r="C334">
        <v>324883</v>
      </c>
      <c r="E334" t="s">
        <v>67</v>
      </c>
      <c r="F334" t="s">
        <v>1073</v>
      </c>
      <c r="H334">
        <v>83714515</v>
      </c>
      <c r="I334" t="s">
        <v>69</v>
      </c>
      <c r="K334" t="s">
        <v>1074</v>
      </c>
      <c r="L334">
        <v>404</v>
      </c>
      <c r="M334" t="s">
        <v>1075</v>
      </c>
    </row>
    <row r="335" spans="1:13" x14ac:dyDescent="0.35">
      <c r="A335" t="s">
        <v>49</v>
      </c>
      <c r="B335">
        <v>325113</v>
      </c>
      <c r="C335">
        <v>325956</v>
      </c>
      <c r="E335" t="s">
        <v>72</v>
      </c>
      <c r="F335" t="s">
        <v>257</v>
      </c>
      <c r="H335">
        <v>83714516</v>
      </c>
      <c r="I335" t="s">
        <v>258</v>
      </c>
      <c r="M335" t="s">
        <v>1076</v>
      </c>
    </row>
    <row r="336" spans="1:13" x14ac:dyDescent="0.35">
      <c r="A336" t="s">
        <v>49</v>
      </c>
      <c r="B336">
        <v>325953</v>
      </c>
      <c r="C336">
        <v>326569</v>
      </c>
      <c r="E336" t="s">
        <v>72</v>
      </c>
      <c r="F336" t="s">
        <v>257</v>
      </c>
      <c r="H336">
        <v>83714517</v>
      </c>
      <c r="I336" t="s">
        <v>258</v>
      </c>
      <c r="M336" t="s">
        <v>1077</v>
      </c>
    </row>
    <row r="337" spans="1:13" x14ac:dyDescent="0.35">
      <c r="A337" t="s">
        <v>49</v>
      </c>
      <c r="B337">
        <v>326851</v>
      </c>
      <c r="C337">
        <v>328512</v>
      </c>
      <c r="E337" t="s">
        <v>72</v>
      </c>
      <c r="F337" t="s">
        <v>1078</v>
      </c>
    </row>
    <row r="338" spans="1:13" x14ac:dyDescent="0.35">
      <c r="A338" t="s">
        <v>49</v>
      </c>
      <c r="B338">
        <v>328523</v>
      </c>
      <c r="C338">
        <v>329236</v>
      </c>
      <c r="E338" t="s">
        <v>72</v>
      </c>
      <c r="F338" t="s">
        <v>1079</v>
      </c>
      <c r="G338" t="s">
        <v>1080</v>
      </c>
      <c r="H338">
        <v>83714519</v>
      </c>
      <c r="I338" t="s">
        <v>69</v>
      </c>
      <c r="K338" t="s">
        <v>1081</v>
      </c>
      <c r="L338">
        <v>237</v>
      </c>
      <c r="M338" t="s">
        <v>1082</v>
      </c>
    </row>
    <row r="339" spans="1:13" x14ac:dyDescent="0.35">
      <c r="A339" t="s">
        <v>49</v>
      </c>
      <c r="B339">
        <v>329407</v>
      </c>
      <c r="C339">
        <v>331326</v>
      </c>
      <c r="E339" t="s">
        <v>67</v>
      </c>
      <c r="F339" t="s">
        <v>1083</v>
      </c>
      <c r="H339">
        <v>83714520</v>
      </c>
      <c r="I339" t="s">
        <v>69</v>
      </c>
      <c r="K339" t="s">
        <v>1084</v>
      </c>
      <c r="L339">
        <v>639</v>
      </c>
      <c r="M339" t="s">
        <v>1085</v>
      </c>
    </row>
    <row r="340" spans="1:13" x14ac:dyDescent="0.35">
      <c r="A340" t="s">
        <v>49</v>
      </c>
      <c r="B340">
        <v>331852</v>
      </c>
      <c r="C340">
        <v>332571</v>
      </c>
      <c r="E340" t="s">
        <v>67</v>
      </c>
      <c r="F340" t="s">
        <v>847</v>
      </c>
      <c r="H340">
        <v>83714521</v>
      </c>
      <c r="I340" t="s">
        <v>69</v>
      </c>
      <c r="K340" t="s">
        <v>1086</v>
      </c>
      <c r="L340">
        <v>239</v>
      </c>
      <c r="M340" t="s">
        <v>1087</v>
      </c>
    </row>
    <row r="341" spans="1:13" x14ac:dyDescent="0.35">
      <c r="A341" t="s">
        <v>49</v>
      </c>
      <c r="B341">
        <v>332677</v>
      </c>
      <c r="C341">
        <v>333213</v>
      </c>
      <c r="E341" t="s">
        <v>67</v>
      </c>
      <c r="F341" t="s">
        <v>319</v>
      </c>
      <c r="H341">
        <v>83714522</v>
      </c>
      <c r="I341" t="s">
        <v>69</v>
      </c>
      <c r="K341" t="s">
        <v>817</v>
      </c>
      <c r="L341">
        <v>178</v>
      </c>
      <c r="M341" t="s">
        <v>1088</v>
      </c>
    </row>
    <row r="342" spans="1:13" x14ac:dyDescent="0.35">
      <c r="A342" t="s">
        <v>49</v>
      </c>
      <c r="B342">
        <v>333210</v>
      </c>
      <c r="C342">
        <v>334097</v>
      </c>
      <c r="E342" t="s">
        <v>67</v>
      </c>
      <c r="F342" t="s">
        <v>670</v>
      </c>
      <c r="H342">
        <v>83714523</v>
      </c>
      <c r="I342" t="s">
        <v>69</v>
      </c>
      <c r="K342" t="s">
        <v>819</v>
      </c>
      <c r="L342">
        <v>295</v>
      </c>
      <c r="M342" t="s">
        <v>1089</v>
      </c>
    </row>
    <row r="343" spans="1:13" x14ac:dyDescent="0.35">
      <c r="A343" t="s">
        <v>49</v>
      </c>
      <c r="B343">
        <v>334274</v>
      </c>
      <c r="C343">
        <v>334834</v>
      </c>
      <c r="E343" t="s">
        <v>72</v>
      </c>
      <c r="F343" t="s">
        <v>1090</v>
      </c>
      <c r="H343">
        <v>83714524</v>
      </c>
      <c r="I343" t="s">
        <v>69</v>
      </c>
      <c r="K343" t="s">
        <v>1091</v>
      </c>
      <c r="L343">
        <v>186</v>
      </c>
      <c r="M343" t="s">
        <v>1092</v>
      </c>
    </row>
    <row r="344" spans="1:13" x14ac:dyDescent="0.35">
      <c r="A344" t="s">
        <v>49</v>
      </c>
      <c r="B344">
        <v>335037</v>
      </c>
      <c r="C344">
        <v>335768</v>
      </c>
      <c r="E344" t="s">
        <v>67</v>
      </c>
      <c r="F344" t="s">
        <v>68</v>
      </c>
      <c r="H344">
        <v>83714525</v>
      </c>
      <c r="I344" t="s">
        <v>69</v>
      </c>
      <c r="K344" t="s">
        <v>1093</v>
      </c>
      <c r="L344">
        <v>243</v>
      </c>
      <c r="M344" t="s">
        <v>1094</v>
      </c>
    </row>
    <row r="345" spans="1:13" x14ac:dyDescent="0.35">
      <c r="A345" t="s">
        <v>49</v>
      </c>
      <c r="B345">
        <v>335854</v>
      </c>
      <c r="C345">
        <v>337578</v>
      </c>
      <c r="E345" t="s">
        <v>67</v>
      </c>
      <c r="F345" t="s">
        <v>1095</v>
      </c>
      <c r="H345">
        <v>83714526</v>
      </c>
      <c r="I345" t="s">
        <v>69</v>
      </c>
      <c r="K345" t="s">
        <v>1096</v>
      </c>
      <c r="L345">
        <v>574</v>
      </c>
      <c r="M345" t="s">
        <v>1097</v>
      </c>
    </row>
    <row r="346" spans="1:13" x14ac:dyDescent="0.35">
      <c r="A346" t="s">
        <v>49</v>
      </c>
      <c r="B346">
        <v>338060</v>
      </c>
      <c r="C346">
        <v>339742</v>
      </c>
      <c r="E346" t="s">
        <v>67</v>
      </c>
      <c r="F346" t="s">
        <v>1098</v>
      </c>
      <c r="G346" t="s">
        <v>1099</v>
      </c>
      <c r="H346">
        <v>83714527</v>
      </c>
      <c r="I346" t="s">
        <v>69</v>
      </c>
      <c r="K346" t="s">
        <v>1100</v>
      </c>
      <c r="L346">
        <v>560</v>
      </c>
      <c r="M346" t="s">
        <v>1101</v>
      </c>
    </row>
    <row r="347" spans="1:13" x14ac:dyDescent="0.35">
      <c r="A347" t="s">
        <v>49</v>
      </c>
      <c r="B347">
        <v>340135</v>
      </c>
      <c r="C347">
        <v>340776</v>
      </c>
      <c r="E347" t="s">
        <v>67</v>
      </c>
      <c r="F347" t="s">
        <v>1102</v>
      </c>
      <c r="H347">
        <v>83714528</v>
      </c>
      <c r="I347" t="s">
        <v>69</v>
      </c>
      <c r="K347" t="s">
        <v>1103</v>
      </c>
      <c r="L347">
        <v>213</v>
      </c>
      <c r="M347" t="s">
        <v>1104</v>
      </c>
    </row>
    <row r="348" spans="1:13" x14ac:dyDescent="0.35">
      <c r="A348" t="s">
        <v>49</v>
      </c>
      <c r="B348">
        <v>340769</v>
      </c>
      <c r="C348">
        <v>341536</v>
      </c>
      <c r="E348" t="s">
        <v>67</v>
      </c>
      <c r="F348" t="s">
        <v>1105</v>
      </c>
      <c r="G348" t="s">
        <v>1106</v>
      </c>
      <c r="H348">
        <v>83714529</v>
      </c>
      <c r="I348" t="s">
        <v>69</v>
      </c>
      <c r="K348" t="s">
        <v>1107</v>
      </c>
      <c r="L348">
        <v>255</v>
      </c>
      <c r="M348" t="s">
        <v>1108</v>
      </c>
    </row>
    <row r="349" spans="1:13" x14ac:dyDescent="0.35">
      <c r="A349" t="s">
        <v>49</v>
      </c>
      <c r="B349">
        <v>341587</v>
      </c>
      <c r="C349">
        <v>342093</v>
      </c>
      <c r="E349" t="s">
        <v>72</v>
      </c>
      <c r="F349" t="s">
        <v>1109</v>
      </c>
      <c r="H349">
        <v>83714530</v>
      </c>
      <c r="I349" t="s">
        <v>69</v>
      </c>
      <c r="K349" t="s">
        <v>1110</v>
      </c>
      <c r="L349">
        <v>168</v>
      </c>
      <c r="M349" t="s">
        <v>1111</v>
      </c>
    </row>
    <row r="350" spans="1:13" x14ac:dyDescent="0.35">
      <c r="A350" t="s">
        <v>49</v>
      </c>
      <c r="B350">
        <v>342208</v>
      </c>
      <c r="C350">
        <v>342636</v>
      </c>
      <c r="E350" t="s">
        <v>67</v>
      </c>
      <c r="F350" t="s">
        <v>1112</v>
      </c>
      <c r="H350">
        <v>83714531</v>
      </c>
      <c r="I350" t="s">
        <v>69</v>
      </c>
      <c r="K350" t="s">
        <v>1113</v>
      </c>
      <c r="L350">
        <v>142</v>
      </c>
      <c r="M350" t="s">
        <v>1114</v>
      </c>
    </row>
    <row r="351" spans="1:13" x14ac:dyDescent="0.35">
      <c r="A351" t="s">
        <v>49</v>
      </c>
      <c r="B351">
        <v>342778</v>
      </c>
      <c r="C351">
        <v>343383</v>
      </c>
      <c r="E351" t="s">
        <v>67</v>
      </c>
      <c r="F351" t="s">
        <v>1115</v>
      </c>
      <c r="H351">
        <v>83714532</v>
      </c>
      <c r="I351" t="s">
        <v>69</v>
      </c>
      <c r="K351" t="s">
        <v>1116</v>
      </c>
      <c r="L351">
        <v>201</v>
      </c>
      <c r="M351" t="s">
        <v>1117</v>
      </c>
    </row>
    <row r="352" spans="1:13" x14ac:dyDescent="0.35">
      <c r="A352" t="s">
        <v>49</v>
      </c>
      <c r="B352">
        <v>343380</v>
      </c>
      <c r="C352">
        <v>343796</v>
      </c>
      <c r="E352" t="s">
        <v>67</v>
      </c>
      <c r="F352" t="s">
        <v>1118</v>
      </c>
      <c r="H352">
        <v>83714533</v>
      </c>
      <c r="I352" t="s">
        <v>69</v>
      </c>
      <c r="K352" t="s">
        <v>1119</v>
      </c>
      <c r="L352">
        <v>138</v>
      </c>
      <c r="M352" t="s">
        <v>1120</v>
      </c>
    </row>
    <row r="353" spans="1:13" x14ac:dyDescent="0.35">
      <c r="A353" t="s">
        <v>49</v>
      </c>
      <c r="B353">
        <v>344288</v>
      </c>
      <c r="C353">
        <v>344437</v>
      </c>
      <c r="E353" t="s">
        <v>67</v>
      </c>
      <c r="F353" t="s">
        <v>68</v>
      </c>
      <c r="H353">
        <v>83714534</v>
      </c>
      <c r="I353" t="s">
        <v>69</v>
      </c>
      <c r="K353" t="s">
        <v>1121</v>
      </c>
      <c r="L353">
        <v>49</v>
      </c>
      <c r="M353" t="s">
        <v>1122</v>
      </c>
    </row>
    <row r="354" spans="1:13" x14ac:dyDescent="0.35">
      <c r="A354" t="s">
        <v>49</v>
      </c>
      <c r="B354">
        <v>344694</v>
      </c>
      <c r="C354">
        <v>345845</v>
      </c>
      <c r="E354" t="s">
        <v>67</v>
      </c>
      <c r="F354" t="s">
        <v>1123</v>
      </c>
      <c r="H354">
        <v>83714535</v>
      </c>
      <c r="I354" t="s">
        <v>69</v>
      </c>
      <c r="K354" t="s">
        <v>1124</v>
      </c>
      <c r="L354">
        <v>383</v>
      </c>
      <c r="M354" t="s">
        <v>1125</v>
      </c>
    </row>
    <row r="355" spans="1:13" x14ac:dyDescent="0.35">
      <c r="A355" t="s">
        <v>49</v>
      </c>
      <c r="B355">
        <v>345967</v>
      </c>
      <c r="C355">
        <v>347298</v>
      </c>
      <c r="E355" t="s">
        <v>67</v>
      </c>
      <c r="F355" t="s">
        <v>1126</v>
      </c>
      <c r="G355" t="s">
        <v>1127</v>
      </c>
      <c r="H355">
        <v>83714536</v>
      </c>
      <c r="I355" t="s">
        <v>69</v>
      </c>
      <c r="K355" t="s">
        <v>1128</v>
      </c>
      <c r="L355">
        <v>443</v>
      </c>
      <c r="M355" t="s">
        <v>1129</v>
      </c>
    </row>
    <row r="356" spans="1:13" x14ac:dyDescent="0.35">
      <c r="A356" t="s">
        <v>49</v>
      </c>
      <c r="B356">
        <v>347406</v>
      </c>
      <c r="C356">
        <v>348424</v>
      </c>
      <c r="E356" t="s">
        <v>72</v>
      </c>
      <c r="F356" t="s">
        <v>257</v>
      </c>
      <c r="H356">
        <v>83714537</v>
      </c>
      <c r="I356" t="s">
        <v>258</v>
      </c>
      <c r="M356" t="s">
        <v>1130</v>
      </c>
    </row>
    <row r="357" spans="1:13" x14ac:dyDescent="0.35">
      <c r="A357" t="s">
        <v>49</v>
      </c>
      <c r="B357">
        <v>348721</v>
      </c>
      <c r="C357">
        <v>349008</v>
      </c>
      <c r="E357" t="s">
        <v>67</v>
      </c>
      <c r="F357" t="s">
        <v>1131</v>
      </c>
      <c r="H357">
        <v>83714538</v>
      </c>
      <c r="I357" t="s">
        <v>69</v>
      </c>
      <c r="K357" t="s">
        <v>1132</v>
      </c>
      <c r="L357">
        <v>95</v>
      </c>
      <c r="M357" t="s">
        <v>1133</v>
      </c>
    </row>
    <row r="358" spans="1:13" x14ac:dyDescent="0.35">
      <c r="A358" t="s">
        <v>49</v>
      </c>
      <c r="B358">
        <v>349099</v>
      </c>
      <c r="C358">
        <v>349392</v>
      </c>
      <c r="E358" t="s">
        <v>72</v>
      </c>
      <c r="F358" t="s">
        <v>1134</v>
      </c>
      <c r="H358">
        <v>83714539</v>
      </c>
      <c r="I358" t="s">
        <v>69</v>
      </c>
      <c r="K358" t="s">
        <v>1135</v>
      </c>
      <c r="L358">
        <v>97</v>
      </c>
      <c r="M358" t="s">
        <v>1136</v>
      </c>
    </row>
    <row r="359" spans="1:13" x14ac:dyDescent="0.35">
      <c r="A359" t="s">
        <v>49</v>
      </c>
      <c r="B359">
        <v>349412</v>
      </c>
      <c r="C359">
        <v>349696</v>
      </c>
      <c r="E359" t="s">
        <v>72</v>
      </c>
      <c r="F359" t="s">
        <v>257</v>
      </c>
      <c r="H359">
        <v>83714540</v>
      </c>
      <c r="I359" t="s">
        <v>258</v>
      </c>
      <c r="M359" t="s">
        <v>1137</v>
      </c>
    </row>
    <row r="360" spans="1:13" x14ac:dyDescent="0.35">
      <c r="A360" t="s">
        <v>49</v>
      </c>
      <c r="B360">
        <v>350007</v>
      </c>
      <c r="C360">
        <v>351320</v>
      </c>
      <c r="E360" t="s">
        <v>67</v>
      </c>
      <c r="F360" t="s">
        <v>78</v>
      </c>
      <c r="H360">
        <v>83714541</v>
      </c>
      <c r="I360" t="s">
        <v>69</v>
      </c>
      <c r="K360" t="s">
        <v>1138</v>
      </c>
      <c r="L360">
        <v>437</v>
      </c>
      <c r="M360" t="s">
        <v>1139</v>
      </c>
    </row>
    <row r="361" spans="1:13" x14ac:dyDescent="0.35">
      <c r="A361" t="s">
        <v>49</v>
      </c>
      <c r="B361">
        <v>351321</v>
      </c>
      <c r="C361">
        <v>351443</v>
      </c>
      <c r="E361" t="s">
        <v>67</v>
      </c>
      <c r="F361" t="s">
        <v>68</v>
      </c>
      <c r="H361">
        <v>83714542</v>
      </c>
      <c r="I361" t="s">
        <v>69</v>
      </c>
      <c r="K361" t="s">
        <v>1140</v>
      </c>
      <c r="L361">
        <v>40</v>
      </c>
      <c r="M361" t="s">
        <v>1141</v>
      </c>
    </row>
    <row r="362" spans="1:13" x14ac:dyDescent="0.35">
      <c r="A362" t="s">
        <v>49</v>
      </c>
      <c r="B362">
        <v>351444</v>
      </c>
      <c r="C362">
        <v>352724</v>
      </c>
      <c r="E362" t="s">
        <v>67</v>
      </c>
      <c r="F362" t="s">
        <v>1142</v>
      </c>
      <c r="H362">
        <v>83714543</v>
      </c>
      <c r="I362" t="s">
        <v>69</v>
      </c>
      <c r="K362" t="s">
        <v>1143</v>
      </c>
      <c r="L362">
        <v>426</v>
      </c>
      <c r="M362" t="s">
        <v>1144</v>
      </c>
    </row>
    <row r="363" spans="1:13" x14ac:dyDescent="0.35">
      <c r="A363" t="s">
        <v>49</v>
      </c>
      <c r="B363">
        <v>352784</v>
      </c>
      <c r="C363">
        <v>352951</v>
      </c>
      <c r="E363" t="s">
        <v>72</v>
      </c>
      <c r="F363" t="s">
        <v>68</v>
      </c>
      <c r="H363">
        <v>83714544</v>
      </c>
      <c r="I363" t="s">
        <v>69</v>
      </c>
      <c r="K363" t="s">
        <v>1145</v>
      </c>
      <c r="L363">
        <v>55</v>
      </c>
      <c r="M363" t="s">
        <v>1146</v>
      </c>
    </row>
    <row r="364" spans="1:13" x14ac:dyDescent="0.35">
      <c r="A364" t="s">
        <v>49</v>
      </c>
      <c r="B364">
        <v>353031</v>
      </c>
      <c r="C364">
        <v>353955</v>
      </c>
      <c r="E364" t="s">
        <v>72</v>
      </c>
      <c r="F364" t="s">
        <v>257</v>
      </c>
      <c r="H364">
        <v>83714545</v>
      </c>
      <c r="I364" t="s">
        <v>258</v>
      </c>
      <c r="M364" t="s">
        <v>1147</v>
      </c>
    </row>
    <row r="365" spans="1:13" x14ac:dyDescent="0.35">
      <c r="A365" t="s">
        <v>49</v>
      </c>
      <c r="B365">
        <v>354046</v>
      </c>
      <c r="C365">
        <v>354567</v>
      </c>
      <c r="E365" t="s">
        <v>67</v>
      </c>
      <c r="F365" t="s">
        <v>1148</v>
      </c>
      <c r="G365" t="s">
        <v>1149</v>
      </c>
      <c r="H365">
        <v>83714546</v>
      </c>
      <c r="I365" t="s">
        <v>69</v>
      </c>
      <c r="K365" t="s">
        <v>1150</v>
      </c>
      <c r="L365">
        <v>173</v>
      </c>
      <c r="M365" t="s">
        <v>1151</v>
      </c>
    </row>
    <row r="366" spans="1:13" x14ac:dyDescent="0.35">
      <c r="A366" t="s">
        <v>49</v>
      </c>
      <c r="B366">
        <v>354817</v>
      </c>
      <c r="C366">
        <v>360624</v>
      </c>
      <c r="E366" t="s">
        <v>67</v>
      </c>
      <c r="F366" t="s">
        <v>564</v>
      </c>
      <c r="H366">
        <v>83714547</v>
      </c>
      <c r="I366" t="s">
        <v>69</v>
      </c>
      <c r="K366" t="s">
        <v>1152</v>
      </c>
      <c r="L366">
        <v>1935</v>
      </c>
      <c r="M366" t="s">
        <v>1153</v>
      </c>
    </row>
    <row r="367" spans="1:13" x14ac:dyDescent="0.35">
      <c r="A367" t="s">
        <v>49</v>
      </c>
      <c r="B367">
        <v>360636</v>
      </c>
      <c r="C367">
        <v>361073</v>
      </c>
      <c r="E367" t="s">
        <v>67</v>
      </c>
      <c r="F367" t="s">
        <v>1154</v>
      </c>
      <c r="H367">
        <v>83714548</v>
      </c>
      <c r="I367" t="s">
        <v>69</v>
      </c>
      <c r="K367" t="s">
        <v>1155</v>
      </c>
      <c r="L367">
        <v>145</v>
      </c>
      <c r="M367" t="s">
        <v>1156</v>
      </c>
    </row>
    <row r="368" spans="1:13" x14ac:dyDescent="0.35">
      <c r="A368" t="s">
        <v>49</v>
      </c>
      <c r="B368">
        <v>361376</v>
      </c>
      <c r="C368">
        <v>362596</v>
      </c>
      <c r="E368" t="s">
        <v>72</v>
      </c>
      <c r="F368" t="s">
        <v>567</v>
      </c>
      <c r="H368">
        <v>83714549</v>
      </c>
      <c r="I368" t="s">
        <v>69</v>
      </c>
      <c r="K368" t="s">
        <v>568</v>
      </c>
      <c r="L368">
        <v>406</v>
      </c>
      <c r="M368" t="s">
        <v>1157</v>
      </c>
    </row>
    <row r="369" spans="1:13" x14ac:dyDescent="0.35">
      <c r="A369" t="s">
        <v>49</v>
      </c>
      <c r="B369">
        <v>362636</v>
      </c>
      <c r="C369">
        <v>363245</v>
      </c>
      <c r="E369" t="s">
        <v>67</v>
      </c>
      <c r="F369" t="s">
        <v>257</v>
      </c>
      <c r="H369">
        <v>83714550</v>
      </c>
      <c r="I369" t="s">
        <v>258</v>
      </c>
      <c r="M369" t="s">
        <v>1158</v>
      </c>
    </row>
    <row r="370" spans="1:13" x14ac:dyDescent="0.35">
      <c r="A370" t="s">
        <v>49</v>
      </c>
      <c r="B370">
        <v>363252</v>
      </c>
      <c r="C370">
        <v>364076</v>
      </c>
      <c r="E370" t="s">
        <v>67</v>
      </c>
      <c r="F370" t="s">
        <v>257</v>
      </c>
      <c r="H370">
        <v>83714551</v>
      </c>
      <c r="I370" t="s">
        <v>258</v>
      </c>
      <c r="M370" t="s">
        <v>1159</v>
      </c>
    </row>
    <row r="371" spans="1:13" x14ac:dyDescent="0.35">
      <c r="A371" t="s">
        <v>49</v>
      </c>
      <c r="B371">
        <v>364139</v>
      </c>
      <c r="C371">
        <v>365323</v>
      </c>
      <c r="E371" t="s">
        <v>72</v>
      </c>
      <c r="F371" t="s">
        <v>1160</v>
      </c>
      <c r="H371">
        <v>83714552</v>
      </c>
      <c r="I371" t="s">
        <v>69</v>
      </c>
      <c r="K371" t="s">
        <v>1161</v>
      </c>
      <c r="L371">
        <v>394</v>
      </c>
      <c r="M371" t="s">
        <v>1162</v>
      </c>
    </row>
    <row r="372" spans="1:13" x14ac:dyDescent="0.35">
      <c r="A372" t="s">
        <v>49</v>
      </c>
      <c r="B372">
        <v>365691</v>
      </c>
      <c r="C372">
        <v>367064</v>
      </c>
      <c r="E372" t="s">
        <v>67</v>
      </c>
      <c r="F372" t="s">
        <v>1016</v>
      </c>
      <c r="H372">
        <v>83714553</v>
      </c>
      <c r="I372" t="s">
        <v>69</v>
      </c>
      <c r="K372" t="s">
        <v>1163</v>
      </c>
      <c r="L372">
        <v>457</v>
      </c>
      <c r="M372" t="s">
        <v>1164</v>
      </c>
    </row>
    <row r="373" spans="1:13" x14ac:dyDescent="0.35">
      <c r="A373" t="s">
        <v>49</v>
      </c>
      <c r="B373">
        <v>367261</v>
      </c>
      <c r="C373">
        <v>368091</v>
      </c>
      <c r="E373" t="s">
        <v>67</v>
      </c>
      <c r="F373" t="s">
        <v>682</v>
      </c>
      <c r="H373">
        <v>83714554</v>
      </c>
      <c r="I373" t="s">
        <v>69</v>
      </c>
      <c r="K373" t="s">
        <v>1165</v>
      </c>
      <c r="L373">
        <v>276</v>
      </c>
      <c r="M373" t="s">
        <v>1166</v>
      </c>
    </row>
    <row r="374" spans="1:13" x14ac:dyDescent="0.35">
      <c r="A374" t="s">
        <v>49</v>
      </c>
      <c r="B374">
        <v>368371</v>
      </c>
      <c r="C374">
        <v>368455</v>
      </c>
      <c r="E374" t="s">
        <v>72</v>
      </c>
      <c r="F374" t="s">
        <v>1167</v>
      </c>
      <c r="H374">
        <v>83714555</v>
      </c>
      <c r="I374" t="s">
        <v>171</v>
      </c>
      <c r="M374" t="s">
        <v>1168</v>
      </c>
    </row>
    <row r="375" spans="1:13" x14ac:dyDescent="0.35">
      <c r="A375" t="s">
        <v>49</v>
      </c>
      <c r="B375">
        <v>368570</v>
      </c>
      <c r="C375">
        <v>369682</v>
      </c>
      <c r="E375" t="s">
        <v>67</v>
      </c>
      <c r="F375" t="s">
        <v>1169</v>
      </c>
      <c r="H375">
        <v>83714556</v>
      </c>
      <c r="I375" t="s">
        <v>69</v>
      </c>
      <c r="K375" t="s">
        <v>1170</v>
      </c>
      <c r="L375">
        <v>370</v>
      </c>
      <c r="M375" t="s">
        <v>1171</v>
      </c>
    </row>
    <row r="376" spans="1:13" x14ac:dyDescent="0.35">
      <c r="A376" t="s">
        <v>49</v>
      </c>
      <c r="B376">
        <v>369823</v>
      </c>
      <c r="C376">
        <v>370095</v>
      </c>
      <c r="E376" t="s">
        <v>67</v>
      </c>
      <c r="F376" t="s">
        <v>68</v>
      </c>
      <c r="H376">
        <v>83714557</v>
      </c>
      <c r="I376" t="s">
        <v>69</v>
      </c>
      <c r="K376" t="s">
        <v>1172</v>
      </c>
      <c r="L376">
        <v>90</v>
      </c>
      <c r="M376" t="s">
        <v>1173</v>
      </c>
    </row>
    <row r="377" spans="1:13" x14ac:dyDescent="0.35">
      <c r="A377" t="s">
        <v>49</v>
      </c>
      <c r="B377">
        <v>370244</v>
      </c>
      <c r="C377">
        <v>370606</v>
      </c>
      <c r="E377" t="s">
        <v>67</v>
      </c>
      <c r="F377" t="s">
        <v>257</v>
      </c>
      <c r="H377">
        <v>83714558</v>
      </c>
      <c r="I377" t="s">
        <v>258</v>
      </c>
      <c r="M377" t="s">
        <v>1174</v>
      </c>
    </row>
    <row r="378" spans="1:13" x14ac:dyDescent="0.35">
      <c r="A378" t="s">
        <v>49</v>
      </c>
      <c r="B378">
        <v>370640</v>
      </c>
      <c r="C378">
        <v>371095</v>
      </c>
      <c r="E378" t="s">
        <v>72</v>
      </c>
      <c r="F378" t="s">
        <v>1175</v>
      </c>
      <c r="G378" t="s">
        <v>1176</v>
      </c>
      <c r="H378">
        <v>83714559</v>
      </c>
      <c r="I378" t="s">
        <v>69</v>
      </c>
      <c r="K378" t="s">
        <v>1177</v>
      </c>
      <c r="L378">
        <v>151</v>
      </c>
      <c r="M378" t="s">
        <v>1178</v>
      </c>
    </row>
    <row r="379" spans="1:13" x14ac:dyDescent="0.35">
      <c r="A379" t="s">
        <v>49</v>
      </c>
      <c r="B379">
        <v>371169</v>
      </c>
      <c r="C379">
        <v>372419</v>
      </c>
      <c r="E379" t="s">
        <v>67</v>
      </c>
      <c r="F379" t="s">
        <v>673</v>
      </c>
      <c r="H379">
        <v>83714560</v>
      </c>
      <c r="I379" t="s">
        <v>69</v>
      </c>
      <c r="K379" t="s">
        <v>1179</v>
      </c>
      <c r="L379">
        <v>416</v>
      </c>
      <c r="M379" t="s">
        <v>1180</v>
      </c>
    </row>
    <row r="380" spans="1:13" x14ac:dyDescent="0.35">
      <c r="A380" t="s">
        <v>49</v>
      </c>
      <c r="B380">
        <v>372600</v>
      </c>
      <c r="C380">
        <v>372782</v>
      </c>
      <c r="E380" t="s">
        <v>67</v>
      </c>
      <c r="F380" t="s">
        <v>257</v>
      </c>
      <c r="H380">
        <v>83714561</v>
      </c>
      <c r="I380" t="s">
        <v>258</v>
      </c>
      <c r="M380" t="s">
        <v>1181</v>
      </c>
    </row>
    <row r="381" spans="1:13" x14ac:dyDescent="0.35">
      <c r="A381" t="s">
        <v>49</v>
      </c>
      <c r="B381">
        <v>372874</v>
      </c>
      <c r="C381">
        <v>373416</v>
      </c>
      <c r="E381" t="s">
        <v>67</v>
      </c>
      <c r="F381" t="s">
        <v>954</v>
      </c>
      <c r="H381">
        <v>83714562</v>
      </c>
      <c r="I381" t="s">
        <v>69</v>
      </c>
      <c r="K381" t="s">
        <v>1182</v>
      </c>
      <c r="L381">
        <v>180</v>
      </c>
      <c r="M381" t="s">
        <v>1183</v>
      </c>
    </row>
    <row r="382" spans="1:13" x14ac:dyDescent="0.35">
      <c r="A382" t="s">
        <v>49</v>
      </c>
      <c r="B382">
        <v>373422</v>
      </c>
      <c r="C382">
        <v>373859</v>
      </c>
      <c r="E382" t="s">
        <v>67</v>
      </c>
      <c r="F382" t="s">
        <v>1184</v>
      </c>
      <c r="G382" t="s">
        <v>1185</v>
      </c>
      <c r="H382">
        <v>83714563</v>
      </c>
      <c r="I382" t="s">
        <v>69</v>
      </c>
      <c r="K382" t="s">
        <v>1186</v>
      </c>
      <c r="L382">
        <v>145</v>
      </c>
      <c r="M382" t="s">
        <v>1187</v>
      </c>
    </row>
    <row r="383" spans="1:13" x14ac:dyDescent="0.35">
      <c r="A383" t="s">
        <v>49</v>
      </c>
      <c r="B383">
        <v>373952</v>
      </c>
      <c r="C383">
        <v>374329</v>
      </c>
      <c r="E383" t="s">
        <v>72</v>
      </c>
      <c r="F383" t="s">
        <v>1188</v>
      </c>
      <c r="H383">
        <v>83714564</v>
      </c>
      <c r="I383" t="s">
        <v>69</v>
      </c>
      <c r="K383" t="s">
        <v>1189</v>
      </c>
      <c r="L383">
        <v>125</v>
      </c>
      <c r="M383" t="s">
        <v>1190</v>
      </c>
    </row>
    <row r="384" spans="1:13" x14ac:dyDescent="0.35">
      <c r="A384" t="s">
        <v>49</v>
      </c>
      <c r="B384">
        <v>374322</v>
      </c>
      <c r="C384">
        <v>374615</v>
      </c>
      <c r="E384" t="s">
        <v>72</v>
      </c>
      <c r="F384" t="s">
        <v>68</v>
      </c>
      <c r="H384">
        <v>83714565</v>
      </c>
      <c r="I384" t="s">
        <v>69</v>
      </c>
      <c r="K384" t="s">
        <v>1191</v>
      </c>
      <c r="L384">
        <v>97</v>
      </c>
      <c r="M384" t="s">
        <v>1192</v>
      </c>
    </row>
    <row r="385" spans="1:13" x14ac:dyDescent="0.35">
      <c r="A385" t="s">
        <v>49</v>
      </c>
      <c r="B385">
        <v>374619</v>
      </c>
      <c r="C385">
        <v>375854</v>
      </c>
      <c r="E385" t="s">
        <v>72</v>
      </c>
      <c r="F385" t="s">
        <v>1095</v>
      </c>
      <c r="H385">
        <v>83714566</v>
      </c>
      <c r="I385" t="s">
        <v>69</v>
      </c>
      <c r="K385" t="s">
        <v>1193</v>
      </c>
      <c r="L385">
        <v>411</v>
      </c>
      <c r="M385" t="s">
        <v>1194</v>
      </c>
    </row>
    <row r="386" spans="1:13" x14ac:dyDescent="0.35">
      <c r="A386" t="s">
        <v>49</v>
      </c>
      <c r="B386">
        <v>376014</v>
      </c>
      <c r="C386">
        <v>377792</v>
      </c>
      <c r="E386" t="s">
        <v>67</v>
      </c>
      <c r="F386" t="s">
        <v>1195</v>
      </c>
      <c r="H386">
        <v>83714567</v>
      </c>
      <c r="I386" t="s">
        <v>69</v>
      </c>
      <c r="K386" t="s">
        <v>1196</v>
      </c>
      <c r="L386">
        <v>592</v>
      </c>
      <c r="M386" t="s">
        <v>1197</v>
      </c>
    </row>
    <row r="387" spans="1:13" x14ac:dyDescent="0.35">
      <c r="A387" t="s">
        <v>49</v>
      </c>
      <c r="B387">
        <v>378109</v>
      </c>
      <c r="C387">
        <v>379071</v>
      </c>
      <c r="E387" t="s">
        <v>67</v>
      </c>
      <c r="F387" t="s">
        <v>1073</v>
      </c>
      <c r="H387">
        <v>83714568</v>
      </c>
      <c r="I387" t="s">
        <v>69</v>
      </c>
      <c r="K387" t="s">
        <v>1198</v>
      </c>
      <c r="L387">
        <v>320</v>
      </c>
      <c r="M387" t="s">
        <v>1199</v>
      </c>
    </row>
    <row r="388" spans="1:13" x14ac:dyDescent="0.35">
      <c r="A388" t="s">
        <v>49</v>
      </c>
      <c r="B388">
        <v>379346</v>
      </c>
      <c r="C388">
        <v>380731</v>
      </c>
      <c r="E388" t="s">
        <v>67</v>
      </c>
      <c r="F388" t="s">
        <v>78</v>
      </c>
      <c r="H388">
        <v>83714569</v>
      </c>
      <c r="I388" t="s">
        <v>69</v>
      </c>
      <c r="K388" t="s">
        <v>1200</v>
      </c>
      <c r="L388">
        <v>461</v>
      </c>
      <c r="M388" t="s">
        <v>1201</v>
      </c>
    </row>
    <row r="389" spans="1:13" x14ac:dyDescent="0.35">
      <c r="A389" t="s">
        <v>49</v>
      </c>
      <c r="B389">
        <v>380887</v>
      </c>
      <c r="C389">
        <v>381582</v>
      </c>
      <c r="E389" t="s">
        <v>67</v>
      </c>
      <c r="F389" t="s">
        <v>68</v>
      </c>
      <c r="H389">
        <v>83714570</v>
      </c>
      <c r="I389" t="s">
        <v>69</v>
      </c>
      <c r="K389" t="s">
        <v>1202</v>
      </c>
      <c r="L389">
        <v>231</v>
      </c>
      <c r="M389" t="s">
        <v>1203</v>
      </c>
    </row>
    <row r="390" spans="1:13" x14ac:dyDescent="0.35">
      <c r="A390" t="s">
        <v>49</v>
      </c>
      <c r="B390">
        <v>381582</v>
      </c>
      <c r="C390">
        <v>382951</v>
      </c>
      <c r="E390" t="s">
        <v>67</v>
      </c>
      <c r="F390" t="s">
        <v>257</v>
      </c>
      <c r="H390">
        <v>83714571</v>
      </c>
      <c r="I390" t="s">
        <v>258</v>
      </c>
      <c r="M390" t="s">
        <v>1204</v>
      </c>
    </row>
    <row r="391" spans="1:13" x14ac:dyDescent="0.35">
      <c r="A391" t="s">
        <v>49</v>
      </c>
      <c r="B391">
        <v>383026</v>
      </c>
      <c r="C391">
        <v>383913</v>
      </c>
      <c r="E391" t="s">
        <v>67</v>
      </c>
      <c r="F391" t="s">
        <v>1205</v>
      </c>
      <c r="H391">
        <v>83714572</v>
      </c>
      <c r="I391" t="s">
        <v>69</v>
      </c>
      <c r="K391" t="s">
        <v>1206</v>
      </c>
      <c r="L391">
        <v>295</v>
      </c>
      <c r="M391" t="s">
        <v>1207</v>
      </c>
    </row>
    <row r="392" spans="1:13" x14ac:dyDescent="0.35">
      <c r="A392" t="s">
        <v>49</v>
      </c>
      <c r="B392">
        <v>384005</v>
      </c>
      <c r="C392">
        <v>384892</v>
      </c>
      <c r="E392" t="s">
        <v>72</v>
      </c>
      <c r="F392" t="s">
        <v>1208</v>
      </c>
      <c r="H392">
        <v>83714573</v>
      </c>
      <c r="I392" t="s">
        <v>69</v>
      </c>
      <c r="K392" t="s">
        <v>1209</v>
      </c>
      <c r="L392">
        <v>295</v>
      </c>
      <c r="M392" t="s">
        <v>1210</v>
      </c>
    </row>
    <row r="393" spans="1:13" x14ac:dyDescent="0.35">
      <c r="A393" t="s">
        <v>49</v>
      </c>
      <c r="B393">
        <v>385279</v>
      </c>
      <c r="C393">
        <v>387627</v>
      </c>
      <c r="E393" t="s">
        <v>67</v>
      </c>
      <c r="F393" t="s">
        <v>68</v>
      </c>
      <c r="H393">
        <v>83714574</v>
      </c>
      <c r="I393" t="s">
        <v>69</v>
      </c>
      <c r="K393" t="s">
        <v>1211</v>
      </c>
      <c r="L393">
        <v>782</v>
      </c>
      <c r="M393" t="s">
        <v>1212</v>
      </c>
    </row>
    <row r="394" spans="1:13" x14ac:dyDescent="0.35">
      <c r="A394" t="s">
        <v>49</v>
      </c>
      <c r="B394">
        <v>387766</v>
      </c>
      <c r="C394">
        <v>388623</v>
      </c>
      <c r="E394" t="s">
        <v>67</v>
      </c>
      <c r="F394" t="s">
        <v>810</v>
      </c>
      <c r="H394">
        <v>83714575</v>
      </c>
      <c r="I394" t="s">
        <v>69</v>
      </c>
      <c r="K394" t="s">
        <v>1213</v>
      </c>
      <c r="L394">
        <v>285</v>
      </c>
      <c r="M394" t="s">
        <v>1214</v>
      </c>
    </row>
    <row r="395" spans="1:13" x14ac:dyDescent="0.35">
      <c r="A395" t="s">
        <v>49</v>
      </c>
      <c r="B395">
        <v>388631</v>
      </c>
      <c r="C395">
        <v>388807</v>
      </c>
      <c r="E395" t="s">
        <v>67</v>
      </c>
      <c r="F395" t="s">
        <v>68</v>
      </c>
      <c r="H395">
        <v>83714576</v>
      </c>
      <c r="I395" t="s">
        <v>69</v>
      </c>
      <c r="K395" t="s">
        <v>1215</v>
      </c>
      <c r="L395">
        <v>58</v>
      </c>
      <c r="M395" t="s">
        <v>1216</v>
      </c>
    </row>
    <row r="396" spans="1:13" x14ac:dyDescent="0.35">
      <c r="A396" t="s">
        <v>49</v>
      </c>
      <c r="B396">
        <v>388823</v>
      </c>
      <c r="C396">
        <v>390022</v>
      </c>
      <c r="E396" t="s">
        <v>67</v>
      </c>
      <c r="F396" t="s">
        <v>68</v>
      </c>
      <c r="H396">
        <v>83714577</v>
      </c>
      <c r="I396" t="s">
        <v>69</v>
      </c>
      <c r="K396" t="s">
        <v>1217</v>
      </c>
      <c r="L396">
        <v>399</v>
      </c>
      <c r="M396" t="s">
        <v>1218</v>
      </c>
    </row>
    <row r="397" spans="1:13" x14ac:dyDescent="0.35">
      <c r="A397" t="s">
        <v>49</v>
      </c>
      <c r="B397">
        <v>390019</v>
      </c>
      <c r="C397">
        <v>391071</v>
      </c>
      <c r="E397" t="s">
        <v>67</v>
      </c>
      <c r="F397" t="s">
        <v>1219</v>
      </c>
      <c r="H397">
        <v>83714578</v>
      </c>
      <c r="I397" t="s">
        <v>69</v>
      </c>
      <c r="K397" t="s">
        <v>1220</v>
      </c>
      <c r="L397">
        <v>350</v>
      </c>
      <c r="M397" t="s">
        <v>1221</v>
      </c>
    </row>
    <row r="398" spans="1:13" x14ac:dyDescent="0.35">
      <c r="A398" t="s">
        <v>49</v>
      </c>
      <c r="B398">
        <v>391084</v>
      </c>
      <c r="C398">
        <v>391581</v>
      </c>
      <c r="E398" t="s">
        <v>67</v>
      </c>
      <c r="F398" t="s">
        <v>1222</v>
      </c>
      <c r="H398">
        <v>83714579</v>
      </c>
      <c r="I398" t="s">
        <v>69</v>
      </c>
      <c r="K398" t="s">
        <v>1223</v>
      </c>
      <c r="L398">
        <v>165</v>
      </c>
      <c r="M398" t="s">
        <v>1224</v>
      </c>
    </row>
    <row r="399" spans="1:13" x14ac:dyDescent="0.35">
      <c r="A399" t="s">
        <v>49</v>
      </c>
      <c r="B399">
        <v>391775</v>
      </c>
      <c r="C399">
        <v>392335</v>
      </c>
      <c r="E399" t="s">
        <v>72</v>
      </c>
      <c r="F399" t="s">
        <v>1225</v>
      </c>
      <c r="H399">
        <v>83714580</v>
      </c>
      <c r="I399" t="s">
        <v>69</v>
      </c>
      <c r="K399" t="s">
        <v>1226</v>
      </c>
      <c r="L399">
        <v>186</v>
      </c>
      <c r="M399" t="s">
        <v>1227</v>
      </c>
    </row>
    <row r="400" spans="1:13" x14ac:dyDescent="0.35">
      <c r="A400" t="s">
        <v>49</v>
      </c>
      <c r="B400">
        <v>392398</v>
      </c>
      <c r="C400">
        <v>392934</v>
      </c>
      <c r="E400" t="s">
        <v>67</v>
      </c>
      <c r="F400" t="s">
        <v>319</v>
      </c>
      <c r="H400">
        <v>83714581</v>
      </c>
      <c r="I400" t="s">
        <v>69</v>
      </c>
      <c r="K400" t="s">
        <v>1228</v>
      </c>
      <c r="L400">
        <v>178</v>
      </c>
      <c r="M400" t="s">
        <v>1229</v>
      </c>
    </row>
    <row r="401" spans="1:13" x14ac:dyDescent="0.35">
      <c r="A401" t="s">
        <v>49</v>
      </c>
      <c r="B401">
        <v>392931</v>
      </c>
      <c r="C401">
        <v>393818</v>
      </c>
      <c r="E401" t="s">
        <v>67</v>
      </c>
      <c r="F401" t="s">
        <v>670</v>
      </c>
      <c r="H401">
        <v>83714582</v>
      </c>
      <c r="I401" t="s">
        <v>69</v>
      </c>
      <c r="K401" t="s">
        <v>1230</v>
      </c>
      <c r="L401">
        <v>295</v>
      </c>
      <c r="M401" t="s">
        <v>1231</v>
      </c>
    </row>
    <row r="402" spans="1:13" x14ac:dyDescent="0.35">
      <c r="A402" t="s">
        <v>49</v>
      </c>
      <c r="B402">
        <v>393842</v>
      </c>
      <c r="C402">
        <v>394015</v>
      </c>
      <c r="E402" t="s">
        <v>72</v>
      </c>
      <c r="F402" t="s">
        <v>68</v>
      </c>
      <c r="H402">
        <v>83714583</v>
      </c>
      <c r="I402" t="s">
        <v>69</v>
      </c>
      <c r="K402" t="s">
        <v>1232</v>
      </c>
      <c r="L402">
        <v>57</v>
      </c>
      <c r="M402" t="s">
        <v>1233</v>
      </c>
    </row>
    <row r="403" spans="1:13" x14ac:dyDescent="0.35">
      <c r="A403" t="s">
        <v>49</v>
      </c>
      <c r="B403">
        <v>394095</v>
      </c>
      <c r="C403">
        <v>395195</v>
      </c>
      <c r="E403" t="s">
        <v>72</v>
      </c>
      <c r="F403" t="s">
        <v>1234</v>
      </c>
      <c r="H403">
        <v>83714584</v>
      </c>
      <c r="I403" t="s">
        <v>69</v>
      </c>
      <c r="K403" t="s">
        <v>1235</v>
      </c>
      <c r="L403">
        <v>366</v>
      </c>
      <c r="M403" t="s">
        <v>1236</v>
      </c>
    </row>
    <row r="404" spans="1:13" x14ac:dyDescent="0.35">
      <c r="A404" t="s">
        <v>49</v>
      </c>
      <c r="B404">
        <v>395205</v>
      </c>
      <c r="C404">
        <v>396377</v>
      </c>
      <c r="E404" t="s">
        <v>72</v>
      </c>
      <c r="F404" t="s">
        <v>1237</v>
      </c>
      <c r="H404">
        <v>83714585</v>
      </c>
      <c r="I404" t="s">
        <v>69</v>
      </c>
      <c r="K404" t="s">
        <v>1238</v>
      </c>
      <c r="L404">
        <v>390</v>
      </c>
      <c r="M404" t="s">
        <v>1239</v>
      </c>
    </row>
    <row r="405" spans="1:13" x14ac:dyDescent="0.35">
      <c r="A405" t="s">
        <v>49</v>
      </c>
      <c r="B405">
        <v>396472</v>
      </c>
      <c r="C405">
        <v>397329</v>
      </c>
      <c r="E405" t="s">
        <v>72</v>
      </c>
      <c r="F405" t="s">
        <v>1240</v>
      </c>
      <c r="H405">
        <v>83714586</v>
      </c>
      <c r="I405" t="s">
        <v>69</v>
      </c>
      <c r="K405" t="s">
        <v>1241</v>
      </c>
      <c r="L405">
        <v>285</v>
      </c>
      <c r="M405" t="s">
        <v>1242</v>
      </c>
    </row>
    <row r="406" spans="1:13" x14ac:dyDescent="0.35">
      <c r="A406" t="s">
        <v>49</v>
      </c>
      <c r="B406">
        <v>397426</v>
      </c>
      <c r="C406">
        <v>398352</v>
      </c>
      <c r="E406" t="s">
        <v>72</v>
      </c>
      <c r="F406" t="s">
        <v>710</v>
      </c>
      <c r="H406">
        <v>83714587</v>
      </c>
      <c r="I406" t="s">
        <v>69</v>
      </c>
      <c r="K406" t="s">
        <v>1243</v>
      </c>
      <c r="L406">
        <v>308</v>
      </c>
      <c r="M406" t="s">
        <v>1244</v>
      </c>
    </row>
    <row r="407" spans="1:13" x14ac:dyDescent="0.35">
      <c r="A407" t="s">
        <v>49</v>
      </c>
      <c r="B407">
        <v>398478</v>
      </c>
      <c r="C407">
        <v>400331</v>
      </c>
      <c r="E407" t="s">
        <v>67</v>
      </c>
      <c r="F407" t="s">
        <v>1245</v>
      </c>
      <c r="H407">
        <v>83714588</v>
      </c>
      <c r="I407" t="s">
        <v>69</v>
      </c>
      <c r="K407" t="s">
        <v>1246</v>
      </c>
      <c r="L407">
        <v>617</v>
      </c>
      <c r="M407" t="s">
        <v>1247</v>
      </c>
    </row>
    <row r="408" spans="1:13" x14ac:dyDescent="0.35">
      <c r="A408" t="s">
        <v>49</v>
      </c>
      <c r="B408">
        <v>400438</v>
      </c>
      <c r="C408">
        <v>401022</v>
      </c>
      <c r="E408" t="s">
        <v>72</v>
      </c>
      <c r="F408" t="s">
        <v>1248</v>
      </c>
      <c r="H408">
        <v>83714589</v>
      </c>
      <c r="I408" t="s">
        <v>69</v>
      </c>
      <c r="K408" t="s">
        <v>1249</v>
      </c>
      <c r="L408">
        <v>194</v>
      </c>
      <c r="M408" t="s">
        <v>1250</v>
      </c>
    </row>
    <row r="409" spans="1:13" x14ac:dyDescent="0.35">
      <c r="A409" t="s">
        <v>49</v>
      </c>
      <c r="B409">
        <v>401265</v>
      </c>
      <c r="C409">
        <v>402182</v>
      </c>
      <c r="E409" t="s">
        <v>67</v>
      </c>
      <c r="F409" t="s">
        <v>1251</v>
      </c>
      <c r="H409">
        <v>83714590</v>
      </c>
      <c r="I409" t="s">
        <v>69</v>
      </c>
      <c r="K409" t="s">
        <v>1252</v>
      </c>
      <c r="L409">
        <v>305</v>
      </c>
      <c r="M409" t="s">
        <v>1253</v>
      </c>
    </row>
    <row r="410" spans="1:13" x14ac:dyDescent="0.35">
      <c r="A410" t="s">
        <v>49</v>
      </c>
      <c r="B410">
        <v>402256</v>
      </c>
      <c r="C410">
        <v>402618</v>
      </c>
      <c r="E410" t="s">
        <v>67</v>
      </c>
      <c r="F410" t="s">
        <v>68</v>
      </c>
      <c r="H410">
        <v>83714591</v>
      </c>
      <c r="I410" t="s">
        <v>69</v>
      </c>
      <c r="K410" t="s">
        <v>1254</v>
      </c>
      <c r="L410">
        <v>120</v>
      </c>
      <c r="M410" t="s">
        <v>1255</v>
      </c>
    </row>
    <row r="411" spans="1:13" x14ac:dyDescent="0.35">
      <c r="A411" t="s">
        <v>49</v>
      </c>
      <c r="B411">
        <v>402929</v>
      </c>
      <c r="C411">
        <v>403111</v>
      </c>
      <c r="E411" t="s">
        <v>67</v>
      </c>
      <c r="F411" t="s">
        <v>68</v>
      </c>
      <c r="H411">
        <v>83714592</v>
      </c>
      <c r="I411" t="s">
        <v>69</v>
      </c>
      <c r="K411" t="s">
        <v>1256</v>
      </c>
      <c r="L411">
        <v>60</v>
      </c>
      <c r="M411" t="s">
        <v>1257</v>
      </c>
    </row>
    <row r="412" spans="1:13" x14ac:dyDescent="0.35">
      <c r="A412" t="s">
        <v>49</v>
      </c>
      <c r="B412">
        <v>403307</v>
      </c>
      <c r="C412">
        <v>404152</v>
      </c>
      <c r="E412" t="s">
        <v>67</v>
      </c>
      <c r="F412" t="s">
        <v>68</v>
      </c>
      <c r="H412">
        <v>83714593</v>
      </c>
      <c r="I412" t="s">
        <v>69</v>
      </c>
      <c r="K412" t="s">
        <v>1258</v>
      </c>
      <c r="L412">
        <v>281</v>
      </c>
      <c r="M412" t="s">
        <v>1259</v>
      </c>
    </row>
    <row r="413" spans="1:13" x14ac:dyDescent="0.35">
      <c r="A413" t="s">
        <v>49</v>
      </c>
      <c r="B413">
        <v>404156</v>
      </c>
      <c r="C413">
        <v>404524</v>
      </c>
      <c r="E413" t="s">
        <v>67</v>
      </c>
      <c r="F413" t="s">
        <v>68</v>
      </c>
      <c r="H413">
        <v>83714594</v>
      </c>
      <c r="I413" t="s">
        <v>69</v>
      </c>
      <c r="K413" t="s">
        <v>1260</v>
      </c>
      <c r="L413">
        <v>122</v>
      </c>
      <c r="M413" t="s">
        <v>1261</v>
      </c>
    </row>
    <row r="414" spans="1:13" x14ac:dyDescent="0.35">
      <c r="A414" t="s">
        <v>49</v>
      </c>
      <c r="B414">
        <v>404746</v>
      </c>
      <c r="C414">
        <v>405138</v>
      </c>
      <c r="E414" t="s">
        <v>72</v>
      </c>
      <c r="F414" t="s">
        <v>68</v>
      </c>
      <c r="H414">
        <v>83714595</v>
      </c>
      <c r="I414" t="s">
        <v>69</v>
      </c>
      <c r="K414" t="s">
        <v>1262</v>
      </c>
      <c r="L414">
        <v>130</v>
      </c>
      <c r="M414" t="s">
        <v>1263</v>
      </c>
    </row>
    <row r="415" spans="1:13" x14ac:dyDescent="0.35">
      <c r="A415" t="s">
        <v>49</v>
      </c>
      <c r="B415">
        <v>405219</v>
      </c>
      <c r="C415">
        <v>406151</v>
      </c>
      <c r="E415" t="s">
        <v>67</v>
      </c>
      <c r="F415" t="s">
        <v>1264</v>
      </c>
      <c r="H415">
        <v>83714596</v>
      </c>
      <c r="I415" t="s">
        <v>69</v>
      </c>
      <c r="K415" t="s">
        <v>1265</v>
      </c>
      <c r="L415">
        <v>310</v>
      </c>
      <c r="M415" t="s">
        <v>1266</v>
      </c>
    </row>
    <row r="416" spans="1:13" x14ac:dyDescent="0.35">
      <c r="A416" t="s">
        <v>49</v>
      </c>
      <c r="B416">
        <v>406342</v>
      </c>
      <c r="C416">
        <v>407685</v>
      </c>
      <c r="E416" t="s">
        <v>72</v>
      </c>
      <c r="F416" t="s">
        <v>1267</v>
      </c>
      <c r="H416">
        <v>83714597</v>
      </c>
      <c r="I416" t="s">
        <v>69</v>
      </c>
      <c r="K416" t="s">
        <v>1268</v>
      </c>
      <c r="L416">
        <v>447</v>
      </c>
      <c r="M416" t="s">
        <v>1269</v>
      </c>
    </row>
    <row r="417" spans="1:13" x14ac:dyDescent="0.35">
      <c r="A417" t="s">
        <v>49</v>
      </c>
      <c r="B417">
        <v>407695</v>
      </c>
      <c r="C417">
        <v>407961</v>
      </c>
      <c r="E417" t="s">
        <v>72</v>
      </c>
      <c r="F417" t="s">
        <v>1270</v>
      </c>
      <c r="H417">
        <v>83714598</v>
      </c>
      <c r="I417" t="s">
        <v>69</v>
      </c>
      <c r="K417" t="s">
        <v>1271</v>
      </c>
      <c r="L417">
        <v>88</v>
      </c>
      <c r="M417" t="s">
        <v>1272</v>
      </c>
    </row>
    <row r="418" spans="1:13" x14ac:dyDescent="0.35">
      <c r="A418" t="s">
        <v>49</v>
      </c>
      <c r="B418">
        <v>408303</v>
      </c>
      <c r="C418">
        <v>409214</v>
      </c>
      <c r="E418" t="s">
        <v>67</v>
      </c>
      <c r="F418" t="s">
        <v>1273</v>
      </c>
      <c r="H418">
        <v>83714599</v>
      </c>
      <c r="I418" t="s">
        <v>69</v>
      </c>
      <c r="K418" t="s">
        <v>1274</v>
      </c>
      <c r="L418">
        <v>303</v>
      </c>
      <c r="M418" t="s">
        <v>1275</v>
      </c>
    </row>
    <row r="419" spans="1:13" x14ac:dyDescent="0.35">
      <c r="A419" t="s">
        <v>49</v>
      </c>
      <c r="B419">
        <v>409227</v>
      </c>
      <c r="C419">
        <v>410369</v>
      </c>
      <c r="E419" t="s">
        <v>67</v>
      </c>
      <c r="F419" t="s">
        <v>1276</v>
      </c>
      <c r="H419">
        <v>83714600</v>
      </c>
      <c r="I419" t="s">
        <v>69</v>
      </c>
      <c r="K419" t="s">
        <v>1277</v>
      </c>
      <c r="L419">
        <v>380</v>
      </c>
      <c r="M419" t="s">
        <v>1278</v>
      </c>
    </row>
    <row r="420" spans="1:13" x14ac:dyDescent="0.35">
      <c r="A420" t="s">
        <v>49</v>
      </c>
      <c r="B420">
        <v>410510</v>
      </c>
      <c r="C420">
        <v>410962</v>
      </c>
      <c r="E420" t="s">
        <v>72</v>
      </c>
      <c r="F420" t="s">
        <v>1175</v>
      </c>
      <c r="G420" t="s">
        <v>1176</v>
      </c>
      <c r="H420">
        <v>83714601</v>
      </c>
      <c r="I420" t="s">
        <v>69</v>
      </c>
      <c r="K420" t="s">
        <v>1279</v>
      </c>
      <c r="L420">
        <v>150</v>
      </c>
      <c r="M420" t="s">
        <v>1280</v>
      </c>
    </row>
    <row r="421" spans="1:13" x14ac:dyDescent="0.35">
      <c r="A421" t="s">
        <v>49</v>
      </c>
      <c r="B421">
        <v>411041</v>
      </c>
      <c r="C421">
        <v>412291</v>
      </c>
      <c r="E421" t="s">
        <v>67</v>
      </c>
      <c r="F421" t="s">
        <v>1281</v>
      </c>
      <c r="H421">
        <v>83714602</v>
      </c>
      <c r="I421" t="s">
        <v>69</v>
      </c>
      <c r="K421" t="s">
        <v>1282</v>
      </c>
      <c r="L421">
        <v>416</v>
      </c>
      <c r="M421" t="s">
        <v>1283</v>
      </c>
    </row>
    <row r="422" spans="1:13" x14ac:dyDescent="0.35">
      <c r="A422" t="s">
        <v>49</v>
      </c>
      <c r="B422">
        <v>412597</v>
      </c>
      <c r="C422">
        <v>413505</v>
      </c>
      <c r="E422" t="s">
        <v>72</v>
      </c>
      <c r="F422" t="s">
        <v>1284</v>
      </c>
      <c r="H422">
        <v>83714603</v>
      </c>
      <c r="I422" t="s">
        <v>69</v>
      </c>
      <c r="K422" t="s">
        <v>1285</v>
      </c>
      <c r="L422">
        <v>302</v>
      </c>
      <c r="M422" t="s">
        <v>1286</v>
      </c>
    </row>
    <row r="423" spans="1:13" x14ac:dyDescent="0.35">
      <c r="A423" t="s">
        <v>49</v>
      </c>
      <c r="B423">
        <v>413520</v>
      </c>
      <c r="C423">
        <v>413666</v>
      </c>
      <c r="E423" t="s">
        <v>72</v>
      </c>
      <c r="F423" t="s">
        <v>68</v>
      </c>
      <c r="H423">
        <v>83714604</v>
      </c>
      <c r="I423" t="s">
        <v>69</v>
      </c>
      <c r="K423" t="s">
        <v>1287</v>
      </c>
      <c r="L423">
        <v>48</v>
      </c>
      <c r="M423" t="s">
        <v>1288</v>
      </c>
    </row>
    <row r="424" spans="1:13" x14ac:dyDescent="0.35">
      <c r="A424" t="s">
        <v>49</v>
      </c>
      <c r="B424">
        <v>413897</v>
      </c>
      <c r="C424">
        <v>415090</v>
      </c>
      <c r="E424" t="s">
        <v>72</v>
      </c>
      <c r="F424" t="s">
        <v>84</v>
      </c>
      <c r="H424">
        <v>83714605</v>
      </c>
      <c r="I424" t="s">
        <v>69</v>
      </c>
      <c r="K424" t="s">
        <v>1289</v>
      </c>
      <c r="L424">
        <v>397</v>
      </c>
      <c r="M424" t="s">
        <v>1290</v>
      </c>
    </row>
    <row r="425" spans="1:13" x14ac:dyDescent="0.35">
      <c r="A425" t="s">
        <v>49</v>
      </c>
      <c r="B425">
        <v>415138</v>
      </c>
      <c r="C425">
        <v>416562</v>
      </c>
      <c r="E425" t="s">
        <v>72</v>
      </c>
      <c r="F425" t="s">
        <v>1291</v>
      </c>
      <c r="G425" t="s">
        <v>1292</v>
      </c>
      <c r="H425">
        <v>83714606</v>
      </c>
      <c r="I425" t="s">
        <v>69</v>
      </c>
      <c r="K425" t="s">
        <v>1293</v>
      </c>
      <c r="L425">
        <v>474</v>
      </c>
      <c r="M425" t="s">
        <v>1294</v>
      </c>
    </row>
    <row r="426" spans="1:13" x14ac:dyDescent="0.35">
      <c r="A426" t="s">
        <v>49</v>
      </c>
      <c r="B426">
        <v>416572</v>
      </c>
      <c r="C426">
        <v>417393</v>
      </c>
      <c r="E426" t="s">
        <v>72</v>
      </c>
      <c r="F426">
        <v>1</v>
      </c>
    </row>
    <row r="427" spans="1:13" x14ac:dyDescent="0.35">
      <c r="A427" t="s">
        <v>49</v>
      </c>
      <c r="B427">
        <v>417428</v>
      </c>
      <c r="C427">
        <v>417811</v>
      </c>
      <c r="E427" t="s">
        <v>67</v>
      </c>
      <c r="F427" t="s">
        <v>1295</v>
      </c>
      <c r="H427">
        <v>83714608</v>
      </c>
      <c r="I427" t="s">
        <v>69</v>
      </c>
      <c r="K427" t="s">
        <v>1296</v>
      </c>
      <c r="L427">
        <v>127</v>
      </c>
      <c r="M427" t="s">
        <v>1297</v>
      </c>
    </row>
    <row r="428" spans="1:13" x14ac:dyDescent="0.35">
      <c r="A428" t="s">
        <v>49</v>
      </c>
      <c r="B428">
        <v>418220</v>
      </c>
      <c r="C428">
        <v>418597</v>
      </c>
      <c r="E428" t="s">
        <v>72</v>
      </c>
      <c r="F428" t="s">
        <v>1298</v>
      </c>
      <c r="H428">
        <v>83714609</v>
      </c>
      <c r="I428" t="s">
        <v>69</v>
      </c>
      <c r="K428" t="s">
        <v>1299</v>
      </c>
      <c r="L428">
        <v>125</v>
      </c>
      <c r="M428" t="s">
        <v>1300</v>
      </c>
    </row>
    <row r="429" spans="1:13" x14ac:dyDescent="0.35">
      <c r="A429" t="s">
        <v>49</v>
      </c>
      <c r="B429">
        <v>418810</v>
      </c>
      <c r="C429">
        <v>419568</v>
      </c>
      <c r="E429" t="s">
        <v>72</v>
      </c>
      <c r="F429" t="s">
        <v>1301</v>
      </c>
      <c r="H429">
        <v>83714610</v>
      </c>
      <c r="I429" t="s">
        <v>69</v>
      </c>
      <c r="K429" t="s">
        <v>1302</v>
      </c>
      <c r="L429">
        <v>252</v>
      </c>
      <c r="M429" t="s">
        <v>1303</v>
      </c>
    </row>
    <row r="430" spans="1:13" x14ac:dyDescent="0.35">
      <c r="A430" t="s">
        <v>49</v>
      </c>
      <c r="B430">
        <v>419583</v>
      </c>
      <c r="C430">
        <v>423020</v>
      </c>
      <c r="E430" t="s">
        <v>72</v>
      </c>
      <c r="F430" t="s">
        <v>1304</v>
      </c>
      <c r="H430">
        <v>83714611</v>
      </c>
      <c r="I430" t="s">
        <v>69</v>
      </c>
      <c r="K430" t="s">
        <v>1305</v>
      </c>
      <c r="L430">
        <v>1145</v>
      </c>
      <c r="M430" t="s">
        <v>1306</v>
      </c>
    </row>
    <row r="431" spans="1:13" x14ac:dyDescent="0.35">
      <c r="A431" t="s">
        <v>49</v>
      </c>
      <c r="B431">
        <v>423721</v>
      </c>
      <c r="C431">
        <v>424665</v>
      </c>
      <c r="E431" t="s">
        <v>67</v>
      </c>
      <c r="F431" t="s">
        <v>1307</v>
      </c>
      <c r="H431">
        <v>83714612</v>
      </c>
      <c r="I431" t="s">
        <v>69</v>
      </c>
      <c r="K431" t="s">
        <v>1308</v>
      </c>
      <c r="L431">
        <v>314</v>
      </c>
      <c r="M431" t="s">
        <v>1309</v>
      </c>
    </row>
    <row r="432" spans="1:13" x14ac:dyDescent="0.35">
      <c r="A432" t="s">
        <v>49</v>
      </c>
      <c r="B432">
        <v>425296</v>
      </c>
      <c r="C432">
        <v>426516</v>
      </c>
      <c r="E432" t="s">
        <v>72</v>
      </c>
      <c r="F432" t="s">
        <v>567</v>
      </c>
      <c r="H432">
        <v>83714613</v>
      </c>
      <c r="I432" t="s">
        <v>69</v>
      </c>
      <c r="K432" t="s">
        <v>1310</v>
      </c>
      <c r="L432">
        <v>406</v>
      </c>
      <c r="M432" t="s">
        <v>1311</v>
      </c>
    </row>
    <row r="433" spans="1:13" x14ac:dyDescent="0.35">
      <c r="A433" t="s">
        <v>49</v>
      </c>
      <c r="B433">
        <v>426608</v>
      </c>
      <c r="C433">
        <v>427582</v>
      </c>
      <c r="E433" t="s">
        <v>67</v>
      </c>
      <c r="F433" t="s">
        <v>1312</v>
      </c>
      <c r="G433" t="s">
        <v>1313</v>
      </c>
      <c r="H433">
        <v>83714614</v>
      </c>
      <c r="I433" t="s">
        <v>69</v>
      </c>
      <c r="K433" t="s">
        <v>1314</v>
      </c>
      <c r="L433">
        <v>324</v>
      </c>
      <c r="M433" t="s">
        <v>1315</v>
      </c>
    </row>
    <row r="434" spans="1:13" x14ac:dyDescent="0.35">
      <c r="A434" t="s">
        <v>49</v>
      </c>
      <c r="B434">
        <v>427722</v>
      </c>
      <c r="C434">
        <v>428969</v>
      </c>
      <c r="E434" t="s">
        <v>67</v>
      </c>
      <c r="F434" t="s">
        <v>1316</v>
      </c>
      <c r="G434" t="s">
        <v>1317</v>
      </c>
      <c r="H434">
        <v>83714615</v>
      </c>
      <c r="I434" t="s">
        <v>69</v>
      </c>
      <c r="K434" t="s">
        <v>1318</v>
      </c>
      <c r="L434">
        <v>415</v>
      </c>
      <c r="M434" t="s">
        <v>1319</v>
      </c>
    </row>
    <row r="435" spans="1:13" x14ac:dyDescent="0.35">
      <c r="A435" t="s">
        <v>49</v>
      </c>
      <c r="B435">
        <v>428982</v>
      </c>
      <c r="C435">
        <v>429773</v>
      </c>
      <c r="E435" t="s">
        <v>67</v>
      </c>
      <c r="F435" t="s">
        <v>194</v>
      </c>
      <c r="H435">
        <v>83714616</v>
      </c>
      <c r="I435" t="s">
        <v>69</v>
      </c>
      <c r="K435" t="s">
        <v>1320</v>
      </c>
      <c r="L435">
        <v>263</v>
      </c>
      <c r="M435" t="s">
        <v>1321</v>
      </c>
    </row>
    <row r="436" spans="1:13" x14ac:dyDescent="0.35">
      <c r="A436" t="s">
        <v>49</v>
      </c>
      <c r="B436">
        <v>429824</v>
      </c>
      <c r="C436">
        <v>430216</v>
      </c>
      <c r="E436" t="s">
        <v>72</v>
      </c>
      <c r="F436" t="s">
        <v>1322</v>
      </c>
      <c r="H436">
        <v>83714617</v>
      </c>
      <c r="I436" t="s">
        <v>69</v>
      </c>
      <c r="K436" t="s">
        <v>1323</v>
      </c>
      <c r="L436">
        <v>130</v>
      </c>
      <c r="M436" t="s">
        <v>1324</v>
      </c>
    </row>
    <row r="437" spans="1:13" x14ac:dyDescent="0.35">
      <c r="A437" t="s">
        <v>49</v>
      </c>
      <c r="B437">
        <v>430355</v>
      </c>
      <c r="C437">
        <v>430741</v>
      </c>
      <c r="E437" t="s">
        <v>67</v>
      </c>
      <c r="F437" t="s">
        <v>1045</v>
      </c>
      <c r="H437">
        <v>83714618</v>
      </c>
      <c r="I437" t="s">
        <v>69</v>
      </c>
      <c r="K437" t="s">
        <v>1325</v>
      </c>
      <c r="L437">
        <v>128</v>
      </c>
      <c r="M437" t="s">
        <v>1326</v>
      </c>
    </row>
    <row r="438" spans="1:13" x14ac:dyDescent="0.35">
      <c r="A438" t="s">
        <v>49</v>
      </c>
      <c r="B438">
        <v>430829</v>
      </c>
      <c r="C438">
        <v>431746</v>
      </c>
      <c r="E438" t="s">
        <v>67</v>
      </c>
      <c r="F438" t="s">
        <v>1050</v>
      </c>
      <c r="H438">
        <v>83714619</v>
      </c>
      <c r="I438" t="s">
        <v>69</v>
      </c>
      <c r="K438" t="s">
        <v>1327</v>
      </c>
      <c r="L438">
        <v>305</v>
      </c>
      <c r="M438" t="s">
        <v>1328</v>
      </c>
    </row>
    <row r="439" spans="1:13" x14ac:dyDescent="0.35">
      <c r="A439" t="s">
        <v>49</v>
      </c>
      <c r="B439">
        <v>431805</v>
      </c>
      <c r="C439">
        <v>433300</v>
      </c>
      <c r="E439" t="s">
        <v>72</v>
      </c>
      <c r="F439" t="s">
        <v>257</v>
      </c>
      <c r="H439">
        <v>83714620</v>
      </c>
      <c r="I439" t="s">
        <v>258</v>
      </c>
      <c r="M439" t="s">
        <v>1329</v>
      </c>
    </row>
    <row r="440" spans="1:13" x14ac:dyDescent="0.35">
      <c r="A440" t="s">
        <v>49</v>
      </c>
      <c r="B440">
        <v>433966</v>
      </c>
      <c r="C440">
        <v>434262</v>
      </c>
      <c r="E440" t="s">
        <v>67</v>
      </c>
      <c r="F440" t="s">
        <v>716</v>
      </c>
      <c r="H440">
        <v>83714621</v>
      </c>
      <c r="I440" t="s">
        <v>69</v>
      </c>
      <c r="K440" t="s">
        <v>1330</v>
      </c>
      <c r="L440">
        <v>98</v>
      </c>
      <c r="M440" t="s">
        <v>1331</v>
      </c>
    </row>
    <row r="441" spans="1:13" x14ac:dyDescent="0.35">
      <c r="A441" t="s">
        <v>49</v>
      </c>
      <c r="B441">
        <v>434400</v>
      </c>
      <c r="C441">
        <v>435497</v>
      </c>
      <c r="E441" t="s">
        <v>67</v>
      </c>
      <c r="F441" t="s">
        <v>716</v>
      </c>
      <c r="H441">
        <v>83714622</v>
      </c>
      <c r="I441" t="s">
        <v>69</v>
      </c>
      <c r="K441" t="s">
        <v>1332</v>
      </c>
      <c r="L441">
        <v>365</v>
      </c>
      <c r="M441" t="s">
        <v>1333</v>
      </c>
    </row>
    <row r="442" spans="1:13" x14ac:dyDescent="0.35">
      <c r="A442" t="s">
        <v>49</v>
      </c>
      <c r="B442">
        <v>435494</v>
      </c>
      <c r="C442">
        <v>436780</v>
      </c>
      <c r="E442" t="s">
        <v>72</v>
      </c>
      <c r="F442" t="s">
        <v>1334</v>
      </c>
      <c r="H442">
        <v>83714623</v>
      </c>
      <c r="I442" t="s">
        <v>69</v>
      </c>
      <c r="K442" t="s">
        <v>1335</v>
      </c>
      <c r="L442">
        <v>428</v>
      </c>
      <c r="M442" t="s">
        <v>1336</v>
      </c>
    </row>
    <row r="443" spans="1:13" x14ac:dyDescent="0.35">
      <c r="A443" t="s">
        <v>49</v>
      </c>
      <c r="B443">
        <v>437115</v>
      </c>
      <c r="C443">
        <v>438830</v>
      </c>
      <c r="E443" t="s">
        <v>72</v>
      </c>
      <c r="F443" t="s">
        <v>1337</v>
      </c>
      <c r="G443" t="s">
        <v>1338</v>
      </c>
      <c r="H443">
        <v>83714624</v>
      </c>
      <c r="I443" t="s">
        <v>69</v>
      </c>
      <c r="K443" t="s">
        <v>1339</v>
      </c>
      <c r="L443">
        <v>571</v>
      </c>
      <c r="M443" t="s">
        <v>1340</v>
      </c>
    </row>
    <row r="444" spans="1:13" x14ac:dyDescent="0.35">
      <c r="A444" t="s">
        <v>49</v>
      </c>
      <c r="B444">
        <v>438858</v>
      </c>
      <c r="C444">
        <v>439196</v>
      </c>
      <c r="E444" t="s">
        <v>72</v>
      </c>
      <c r="F444" t="s">
        <v>928</v>
      </c>
      <c r="H444">
        <v>83714625</v>
      </c>
      <c r="I444" t="s">
        <v>69</v>
      </c>
      <c r="K444" t="s">
        <v>1341</v>
      </c>
      <c r="L444">
        <v>112</v>
      </c>
      <c r="M444" t="s">
        <v>1342</v>
      </c>
    </row>
    <row r="445" spans="1:13" x14ac:dyDescent="0.35">
      <c r="A445" t="s">
        <v>49</v>
      </c>
      <c r="B445">
        <v>439509</v>
      </c>
      <c r="C445">
        <v>440489</v>
      </c>
      <c r="E445" t="s">
        <v>67</v>
      </c>
      <c r="F445" t="s">
        <v>1343</v>
      </c>
      <c r="H445">
        <v>83714626</v>
      </c>
      <c r="I445" t="s">
        <v>69</v>
      </c>
      <c r="K445" t="s">
        <v>1344</v>
      </c>
      <c r="L445">
        <v>326</v>
      </c>
      <c r="M445" t="s">
        <v>1345</v>
      </c>
    </row>
    <row r="446" spans="1:13" x14ac:dyDescent="0.35">
      <c r="A446" t="s">
        <v>49</v>
      </c>
      <c r="B446">
        <v>440847</v>
      </c>
      <c r="C446">
        <v>442187</v>
      </c>
      <c r="E446" t="s">
        <v>67</v>
      </c>
      <c r="F446" t="s">
        <v>84</v>
      </c>
      <c r="H446">
        <v>83714627</v>
      </c>
      <c r="I446" t="s">
        <v>69</v>
      </c>
      <c r="K446" t="s">
        <v>1346</v>
      </c>
      <c r="L446">
        <v>446</v>
      </c>
      <c r="M446" t="s">
        <v>1347</v>
      </c>
    </row>
    <row r="447" spans="1:13" x14ac:dyDescent="0.35">
      <c r="A447" t="s">
        <v>49</v>
      </c>
      <c r="B447">
        <v>442200</v>
      </c>
      <c r="C447">
        <v>443246</v>
      </c>
      <c r="E447" t="s">
        <v>67</v>
      </c>
      <c r="F447" t="s">
        <v>1348</v>
      </c>
      <c r="G447" t="s">
        <v>1349</v>
      </c>
      <c r="H447">
        <v>83714628</v>
      </c>
      <c r="I447" t="s">
        <v>69</v>
      </c>
      <c r="K447" t="s">
        <v>1350</v>
      </c>
      <c r="L447">
        <v>348</v>
      </c>
      <c r="M447" t="s">
        <v>1351</v>
      </c>
    </row>
    <row r="448" spans="1:13" x14ac:dyDescent="0.35">
      <c r="A448" t="s">
        <v>49</v>
      </c>
      <c r="B448">
        <v>443246</v>
      </c>
      <c r="C448">
        <v>444643</v>
      </c>
      <c r="E448" t="s">
        <v>67</v>
      </c>
      <c r="F448" t="s">
        <v>1352</v>
      </c>
      <c r="G448" t="s">
        <v>1353</v>
      </c>
      <c r="H448">
        <v>83714629</v>
      </c>
      <c r="I448" t="s">
        <v>69</v>
      </c>
      <c r="K448" t="s">
        <v>1354</v>
      </c>
      <c r="L448">
        <v>465</v>
      </c>
      <c r="M448" t="s">
        <v>1355</v>
      </c>
    </row>
    <row r="449" spans="1:13" x14ac:dyDescent="0.35">
      <c r="A449" t="s">
        <v>49</v>
      </c>
      <c r="B449">
        <v>444648</v>
      </c>
      <c r="C449">
        <v>445232</v>
      </c>
      <c r="E449" t="s">
        <v>67</v>
      </c>
      <c r="F449" t="s">
        <v>1356</v>
      </c>
      <c r="G449" t="s">
        <v>1357</v>
      </c>
      <c r="H449">
        <v>83714630</v>
      </c>
      <c r="I449" t="s">
        <v>69</v>
      </c>
      <c r="K449" t="s">
        <v>1358</v>
      </c>
      <c r="L449">
        <v>194</v>
      </c>
      <c r="M449" t="s">
        <v>1359</v>
      </c>
    </row>
    <row r="450" spans="1:13" x14ac:dyDescent="0.35">
      <c r="A450" t="s">
        <v>49</v>
      </c>
      <c r="B450">
        <v>445253</v>
      </c>
      <c r="C450">
        <v>446026</v>
      </c>
      <c r="E450" t="s">
        <v>67</v>
      </c>
      <c r="F450" t="s">
        <v>1360</v>
      </c>
      <c r="H450">
        <v>83714631</v>
      </c>
      <c r="I450" t="s">
        <v>69</v>
      </c>
      <c r="K450" t="s">
        <v>1361</v>
      </c>
      <c r="L450">
        <v>257</v>
      </c>
      <c r="M450" t="s">
        <v>1362</v>
      </c>
    </row>
    <row r="451" spans="1:13" x14ac:dyDescent="0.35">
      <c r="A451" t="s">
        <v>49</v>
      </c>
      <c r="B451">
        <v>446283</v>
      </c>
      <c r="C451">
        <v>446842</v>
      </c>
      <c r="E451" t="s">
        <v>67</v>
      </c>
      <c r="F451" t="s">
        <v>257</v>
      </c>
      <c r="H451">
        <v>83714632</v>
      </c>
      <c r="I451" t="s">
        <v>258</v>
      </c>
      <c r="M451" t="s">
        <v>1363</v>
      </c>
    </row>
    <row r="452" spans="1:13" x14ac:dyDescent="0.35">
      <c r="A452" t="s">
        <v>49</v>
      </c>
      <c r="B452">
        <v>446963</v>
      </c>
      <c r="C452">
        <v>447202</v>
      </c>
      <c r="E452" t="s">
        <v>72</v>
      </c>
      <c r="F452" t="s">
        <v>68</v>
      </c>
      <c r="H452">
        <v>83714633</v>
      </c>
      <c r="I452" t="s">
        <v>69</v>
      </c>
      <c r="K452" t="s">
        <v>1364</v>
      </c>
      <c r="L452">
        <v>79</v>
      </c>
      <c r="M452" t="s">
        <v>1365</v>
      </c>
    </row>
    <row r="453" spans="1:13" x14ac:dyDescent="0.35">
      <c r="A453" t="s">
        <v>49</v>
      </c>
      <c r="B453">
        <v>447203</v>
      </c>
      <c r="C453">
        <v>447427</v>
      </c>
      <c r="E453" t="s">
        <v>67</v>
      </c>
      <c r="F453" t="s">
        <v>68</v>
      </c>
      <c r="H453">
        <v>83714634</v>
      </c>
      <c r="I453" t="s">
        <v>69</v>
      </c>
      <c r="K453" t="s">
        <v>1366</v>
      </c>
      <c r="L453">
        <v>74</v>
      </c>
      <c r="M453" t="s">
        <v>1367</v>
      </c>
    </row>
    <row r="454" spans="1:13" x14ac:dyDescent="0.35">
      <c r="A454" t="s">
        <v>49</v>
      </c>
      <c r="B454">
        <v>447446</v>
      </c>
      <c r="C454">
        <v>447718</v>
      </c>
      <c r="E454" t="s">
        <v>67</v>
      </c>
      <c r="F454" t="s">
        <v>68</v>
      </c>
      <c r="H454">
        <v>83714635</v>
      </c>
      <c r="I454" t="s">
        <v>69</v>
      </c>
      <c r="K454" t="s">
        <v>1368</v>
      </c>
      <c r="L454">
        <v>90</v>
      </c>
      <c r="M454" t="s">
        <v>1369</v>
      </c>
    </row>
    <row r="455" spans="1:13" x14ac:dyDescent="0.35">
      <c r="A455" t="s">
        <v>49</v>
      </c>
      <c r="B455">
        <v>447727</v>
      </c>
      <c r="C455">
        <v>448620</v>
      </c>
      <c r="E455" t="s">
        <v>67</v>
      </c>
      <c r="F455" t="s">
        <v>84</v>
      </c>
      <c r="H455">
        <v>83714636</v>
      </c>
      <c r="I455" t="s">
        <v>69</v>
      </c>
      <c r="K455" t="s">
        <v>1370</v>
      </c>
      <c r="L455">
        <v>297</v>
      </c>
      <c r="M455" t="s">
        <v>1371</v>
      </c>
    </row>
    <row r="456" spans="1:13" x14ac:dyDescent="0.35">
      <c r="A456" t="s">
        <v>49</v>
      </c>
      <c r="B456">
        <v>449030</v>
      </c>
      <c r="C456">
        <v>449602</v>
      </c>
      <c r="E456" t="s">
        <v>67</v>
      </c>
      <c r="F456" t="s">
        <v>713</v>
      </c>
      <c r="H456">
        <v>83714637</v>
      </c>
      <c r="I456" t="s">
        <v>69</v>
      </c>
      <c r="K456" t="s">
        <v>1372</v>
      </c>
      <c r="L456">
        <v>190</v>
      </c>
      <c r="M456" t="s">
        <v>1373</v>
      </c>
    </row>
    <row r="457" spans="1:13" x14ac:dyDescent="0.35">
      <c r="A457" t="s">
        <v>49</v>
      </c>
      <c r="B457">
        <v>449783</v>
      </c>
      <c r="C457">
        <v>449983</v>
      </c>
      <c r="E457" t="s">
        <v>67</v>
      </c>
      <c r="F457" t="s">
        <v>713</v>
      </c>
      <c r="H457">
        <v>83714638</v>
      </c>
      <c r="I457" t="s">
        <v>69</v>
      </c>
      <c r="K457" t="s">
        <v>1374</v>
      </c>
      <c r="L457">
        <v>66</v>
      </c>
      <c r="M457" t="s">
        <v>1375</v>
      </c>
    </row>
    <row r="458" spans="1:13" x14ac:dyDescent="0.35">
      <c r="A458" t="s">
        <v>49</v>
      </c>
      <c r="B458">
        <v>450740</v>
      </c>
      <c r="C458">
        <v>451228</v>
      </c>
      <c r="E458" t="s">
        <v>67</v>
      </c>
      <c r="F458" t="s">
        <v>257</v>
      </c>
      <c r="H458">
        <v>83714639</v>
      </c>
      <c r="I458" t="s">
        <v>258</v>
      </c>
      <c r="M458" t="s">
        <v>1376</v>
      </c>
    </row>
    <row r="459" spans="1:13" x14ac:dyDescent="0.35">
      <c r="A459" t="s">
        <v>49</v>
      </c>
      <c r="B459">
        <v>451323</v>
      </c>
      <c r="C459">
        <v>452224</v>
      </c>
      <c r="E459" t="s">
        <v>67</v>
      </c>
      <c r="F459" t="s">
        <v>257</v>
      </c>
      <c r="H459">
        <v>83714640</v>
      </c>
      <c r="I459" t="s">
        <v>258</v>
      </c>
      <c r="M459" t="s">
        <v>1377</v>
      </c>
    </row>
    <row r="460" spans="1:13" x14ac:dyDescent="0.35">
      <c r="A460" t="s">
        <v>49</v>
      </c>
      <c r="B460">
        <v>452534</v>
      </c>
      <c r="C460">
        <v>453154</v>
      </c>
      <c r="E460" t="s">
        <v>67</v>
      </c>
      <c r="F460" t="s">
        <v>1378</v>
      </c>
      <c r="H460">
        <v>83714641</v>
      </c>
      <c r="I460" t="s">
        <v>69</v>
      </c>
      <c r="K460" t="s">
        <v>1379</v>
      </c>
      <c r="L460">
        <v>206</v>
      </c>
      <c r="M460" t="s">
        <v>1380</v>
      </c>
    </row>
    <row r="461" spans="1:13" x14ac:dyDescent="0.35">
      <c r="A461" t="s">
        <v>49</v>
      </c>
      <c r="B461">
        <v>453269</v>
      </c>
      <c r="C461">
        <v>453859</v>
      </c>
      <c r="E461" t="s">
        <v>67</v>
      </c>
      <c r="F461" t="s">
        <v>383</v>
      </c>
      <c r="H461">
        <v>83714642</v>
      </c>
      <c r="I461" t="s">
        <v>69</v>
      </c>
      <c r="K461" t="s">
        <v>1381</v>
      </c>
      <c r="L461">
        <v>196</v>
      </c>
      <c r="M461" t="s">
        <v>1382</v>
      </c>
    </row>
    <row r="462" spans="1:13" x14ac:dyDescent="0.35">
      <c r="A462" t="s">
        <v>49</v>
      </c>
      <c r="B462">
        <v>453916</v>
      </c>
      <c r="C462">
        <v>454059</v>
      </c>
      <c r="E462" t="s">
        <v>67</v>
      </c>
      <c r="F462" t="s">
        <v>68</v>
      </c>
      <c r="H462">
        <v>83714643</v>
      </c>
      <c r="I462" t="s">
        <v>69</v>
      </c>
      <c r="K462" t="s">
        <v>1383</v>
      </c>
      <c r="L462">
        <v>47</v>
      </c>
      <c r="M462" t="s">
        <v>1384</v>
      </c>
    </row>
    <row r="463" spans="1:13" x14ac:dyDescent="0.35">
      <c r="A463" t="s">
        <v>49</v>
      </c>
      <c r="B463">
        <v>454074</v>
      </c>
      <c r="C463">
        <v>454904</v>
      </c>
      <c r="E463" t="s">
        <v>72</v>
      </c>
      <c r="F463" t="s">
        <v>257</v>
      </c>
      <c r="H463">
        <v>83714644</v>
      </c>
      <c r="I463" t="s">
        <v>258</v>
      </c>
      <c r="M463" t="s">
        <v>1385</v>
      </c>
    </row>
    <row r="464" spans="1:13" x14ac:dyDescent="0.35">
      <c r="A464" t="s">
        <v>49</v>
      </c>
      <c r="B464">
        <v>454951</v>
      </c>
      <c r="C464">
        <v>456171</v>
      </c>
      <c r="E464" t="s">
        <v>72</v>
      </c>
      <c r="F464" t="s">
        <v>567</v>
      </c>
      <c r="H464">
        <v>83714645</v>
      </c>
      <c r="I464" t="s">
        <v>69</v>
      </c>
      <c r="K464" t="s">
        <v>568</v>
      </c>
      <c r="L464">
        <v>406</v>
      </c>
      <c r="M464" t="s">
        <v>1386</v>
      </c>
    </row>
    <row r="465" spans="1:13" x14ac:dyDescent="0.35">
      <c r="A465" t="s">
        <v>49</v>
      </c>
      <c r="B465">
        <v>456238</v>
      </c>
      <c r="C465">
        <v>456633</v>
      </c>
      <c r="E465" t="s">
        <v>72</v>
      </c>
      <c r="F465" t="s">
        <v>257</v>
      </c>
      <c r="H465">
        <v>83714646</v>
      </c>
      <c r="I465" t="s">
        <v>258</v>
      </c>
      <c r="M465" t="s">
        <v>1387</v>
      </c>
    </row>
    <row r="466" spans="1:13" x14ac:dyDescent="0.35">
      <c r="A466" t="s">
        <v>49</v>
      </c>
      <c r="B466">
        <v>456723</v>
      </c>
      <c r="C466">
        <v>457223</v>
      </c>
      <c r="E466" t="s">
        <v>67</v>
      </c>
      <c r="F466" t="s">
        <v>744</v>
      </c>
      <c r="H466">
        <v>83714647</v>
      </c>
      <c r="I466" t="s">
        <v>69</v>
      </c>
      <c r="K466" t="s">
        <v>1388</v>
      </c>
      <c r="L466">
        <v>166</v>
      </c>
      <c r="M466" t="s">
        <v>1389</v>
      </c>
    </row>
    <row r="467" spans="1:13" x14ac:dyDescent="0.35">
      <c r="A467" t="s">
        <v>49</v>
      </c>
      <c r="B467">
        <v>457446</v>
      </c>
      <c r="C467">
        <v>457901</v>
      </c>
      <c r="E467" t="s">
        <v>67</v>
      </c>
      <c r="F467" t="s">
        <v>1390</v>
      </c>
      <c r="H467">
        <v>83714648</v>
      </c>
      <c r="I467" t="s">
        <v>69</v>
      </c>
      <c r="K467" t="s">
        <v>1391</v>
      </c>
      <c r="L467">
        <v>151</v>
      </c>
      <c r="M467" t="s">
        <v>1392</v>
      </c>
    </row>
    <row r="468" spans="1:13" x14ac:dyDescent="0.35">
      <c r="A468" t="s">
        <v>49</v>
      </c>
      <c r="B468">
        <v>457979</v>
      </c>
      <c r="C468">
        <v>458515</v>
      </c>
      <c r="E468" t="s">
        <v>67</v>
      </c>
      <c r="F468" t="s">
        <v>747</v>
      </c>
      <c r="H468">
        <v>83714649</v>
      </c>
      <c r="I468" t="s">
        <v>69</v>
      </c>
      <c r="K468" t="s">
        <v>1393</v>
      </c>
      <c r="L468">
        <v>178</v>
      </c>
      <c r="M468" t="s">
        <v>1394</v>
      </c>
    </row>
    <row r="469" spans="1:13" x14ac:dyDescent="0.35">
      <c r="A469" t="s">
        <v>49</v>
      </c>
      <c r="B469">
        <v>458515</v>
      </c>
      <c r="C469">
        <v>458940</v>
      </c>
      <c r="E469" t="s">
        <v>67</v>
      </c>
      <c r="F469" t="s">
        <v>1395</v>
      </c>
      <c r="H469">
        <v>83714650</v>
      </c>
      <c r="I469" t="s">
        <v>69</v>
      </c>
      <c r="K469" t="s">
        <v>1396</v>
      </c>
      <c r="L469">
        <v>141</v>
      </c>
      <c r="M469" t="s">
        <v>1397</v>
      </c>
    </row>
    <row r="470" spans="1:13" x14ac:dyDescent="0.35">
      <c r="A470" t="s">
        <v>49</v>
      </c>
      <c r="B470">
        <v>458978</v>
      </c>
      <c r="C470">
        <v>459427</v>
      </c>
      <c r="E470" t="s">
        <v>72</v>
      </c>
      <c r="F470" t="s">
        <v>1398</v>
      </c>
      <c r="H470">
        <v>83714651</v>
      </c>
      <c r="I470" t="s">
        <v>69</v>
      </c>
      <c r="K470" t="s">
        <v>1399</v>
      </c>
      <c r="L470">
        <v>149</v>
      </c>
      <c r="M470" t="s">
        <v>1400</v>
      </c>
    </row>
    <row r="471" spans="1:13" x14ac:dyDescent="0.35">
      <c r="A471" t="s">
        <v>49</v>
      </c>
      <c r="B471">
        <v>459568</v>
      </c>
      <c r="C471">
        <v>460470</v>
      </c>
      <c r="E471" t="s">
        <v>67</v>
      </c>
      <c r="F471" t="s">
        <v>1401</v>
      </c>
      <c r="H471">
        <v>83714652</v>
      </c>
      <c r="I471" t="s">
        <v>69</v>
      </c>
      <c r="K471" t="s">
        <v>1402</v>
      </c>
      <c r="L471">
        <v>300</v>
      </c>
      <c r="M471" t="s">
        <v>1403</v>
      </c>
    </row>
    <row r="472" spans="1:13" x14ac:dyDescent="0.35">
      <c r="A472" t="s">
        <v>49</v>
      </c>
      <c r="B472">
        <v>460620</v>
      </c>
      <c r="C472">
        <v>461264</v>
      </c>
      <c r="E472" t="s">
        <v>67</v>
      </c>
      <c r="F472" t="s">
        <v>197</v>
      </c>
      <c r="H472">
        <v>83714653</v>
      </c>
      <c r="I472" t="s">
        <v>69</v>
      </c>
      <c r="K472" t="s">
        <v>1404</v>
      </c>
      <c r="L472">
        <v>214</v>
      </c>
      <c r="M472" t="s">
        <v>1405</v>
      </c>
    </row>
    <row r="473" spans="1:13" x14ac:dyDescent="0.35">
      <c r="A473" t="s">
        <v>49</v>
      </c>
      <c r="B473">
        <v>461245</v>
      </c>
      <c r="C473">
        <v>462012</v>
      </c>
      <c r="E473" t="s">
        <v>67</v>
      </c>
      <c r="F473" t="s">
        <v>194</v>
      </c>
      <c r="H473">
        <v>83714654</v>
      </c>
      <c r="I473" t="s">
        <v>69</v>
      </c>
      <c r="K473" t="s">
        <v>1406</v>
      </c>
      <c r="L473">
        <v>255</v>
      </c>
      <c r="M473" t="s">
        <v>1407</v>
      </c>
    </row>
    <row r="474" spans="1:13" x14ac:dyDescent="0.35">
      <c r="A474" t="s">
        <v>49</v>
      </c>
      <c r="B474">
        <v>462009</v>
      </c>
      <c r="C474">
        <v>462638</v>
      </c>
      <c r="E474" t="s">
        <v>67</v>
      </c>
      <c r="F474" t="s">
        <v>197</v>
      </c>
      <c r="H474">
        <v>83714655</v>
      </c>
      <c r="I474" t="s">
        <v>69</v>
      </c>
      <c r="K474" t="s">
        <v>1408</v>
      </c>
      <c r="L474">
        <v>209</v>
      </c>
      <c r="M474" t="s">
        <v>1409</v>
      </c>
    </row>
    <row r="475" spans="1:13" x14ac:dyDescent="0.35">
      <c r="A475" t="s">
        <v>49</v>
      </c>
      <c r="B475">
        <v>462654</v>
      </c>
      <c r="C475">
        <v>463613</v>
      </c>
      <c r="E475" t="s">
        <v>67</v>
      </c>
      <c r="F475" t="s">
        <v>257</v>
      </c>
      <c r="H475">
        <v>83714656</v>
      </c>
      <c r="I475" t="s">
        <v>258</v>
      </c>
      <c r="M475" t="s">
        <v>1410</v>
      </c>
    </row>
    <row r="476" spans="1:13" x14ac:dyDescent="0.35">
      <c r="A476" t="s">
        <v>49</v>
      </c>
      <c r="B476">
        <v>463705</v>
      </c>
      <c r="C476">
        <v>464757</v>
      </c>
      <c r="E476" t="s">
        <v>72</v>
      </c>
      <c r="F476">
        <v>2</v>
      </c>
    </row>
    <row r="477" spans="1:13" x14ac:dyDescent="0.35">
      <c r="A477" t="s">
        <v>49</v>
      </c>
      <c r="B477">
        <v>465183</v>
      </c>
      <c r="C477">
        <v>466361</v>
      </c>
      <c r="E477" t="s">
        <v>67</v>
      </c>
      <c r="F477" t="s">
        <v>1411</v>
      </c>
      <c r="H477">
        <v>83714658</v>
      </c>
      <c r="I477" t="s">
        <v>69</v>
      </c>
      <c r="K477" t="s">
        <v>1412</v>
      </c>
      <c r="L477">
        <v>392</v>
      </c>
      <c r="M477" t="s">
        <v>1413</v>
      </c>
    </row>
    <row r="478" spans="1:13" x14ac:dyDescent="0.35">
      <c r="A478" t="s">
        <v>49</v>
      </c>
      <c r="B478">
        <v>466389</v>
      </c>
      <c r="C478">
        <v>467315</v>
      </c>
      <c r="E478" t="s">
        <v>72</v>
      </c>
      <c r="F478" t="s">
        <v>1414</v>
      </c>
      <c r="H478">
        <v>83714659</v>
      </c>
      <c r="I478" t="s">
        <v>69</v>
      </c>
      <c r="K478" t="s">
        <v>1415</v>
      </c>
      <c r="L478">
        <v>308</v>
      </c>
      <c r="M478" t="s">
        <v>1416</v>
      </c>
    </row>
    <row r="479" spans="1:13" x14ac:dyDescent="0.35">
      <c r="A479" t="s">
        <v>49</v>
      </c>
      <c r="B479">
        <v>467317</v>
      </c>
      <c r="C479">
        <v>468396</v>
      </c>
      <c r="E479" t="s">
        <v>72</v>
      </c>
      <c r="F479" t="s">
        <v>1417</v>
      </c>
      <c r="G479" t="s">
        <v>1418</v>
      </c>
      <c r="H479">
        <v>83714660</v>
      </c>
      <c r="I479" t="s">
        <v>69</v>
      </c>
      <c r="K479" t="s">
        <v>1419</v>
      </c>
      <c r="L479">
        <v>359</v>
      </c>
      <c r="M479" t="s">
        <v>1420</v>
      </c>
    </row>
    <row r="480" spans="1:13" x14ac:dyDescent="0.35">
      <c r="A480" t="s">
        <v>49</v>
      </c>
      <c r="B480">
        <v>468518</v>
      </c>
      <c r="C480">
        <v>469147</v>
      </c>
      <c r="E480" t="s">
        <v>67</v>
      </c>
      <c r="F480" t="s">
        <v>1421</v>
      </c>
      <c r="H480">
        <v>83714661</v>
      </c>
      <c r="I480" t="s">
        <v>69</v>
      </c>
      <c r="K480" t="s">
        <v>1422</v>
      </c>
      <c r="L480">
        <v>209</v>
      </c>
      <c r="M480" t="s">
        <v>1423</v>
      </c>
    </row>
    <row r="481" spans="1:13" x14ac:dyDescent="0.35">
      <c r="A481" t="s">
        <v>49</v>
      </c>
      <c r="B481">
        <v>469157</v>
      </c>
      <c r="C481">
        <v>470409</v>
      </c>
      <c r="E481" t="s">
        <v>67</v>
      </c>
      <c r="F481" t="s">
        <v>257</v>
      </c>
      <c r="G481" t="s">
        <v>1424</v>
      </c>
      <c r="H481">
        <v>83714662</v>
      </c>
      <c r="I481" t="s">
        <v>258</v>
      </c>
      <c r="M481" t="s">
        <v>1425</v>
      </c>
    </row>
    <row r="482" spans="1:13" x14ac:dyDescent="0.35">
      <c r="A482" t="s">
        <v>49</v>
      </c>
      <c r="B482">
        <v>470567</v>
      </c>
      <c r="C482">
        <v>471397</v>
      </c>
      <c r="E482" t="s">
        <v>67</v>
      </c>
      <c r="F482" t="s">
        <v>1426</v>
      </c>
      <c r="H482">
        <v>83714663</v>
      </c>
      <c r="I482" t="s">
        <v>69</v>
      </c>
      <c r="K482" t="s">
        <v>1427</v>
      </c>
      <c r="L482">
        <v>276</v>
      </c>
      <c r="M482" t="s">
        <v>1428</v>
      </c>
    </row>
    <row r="483" spans="1:13" x14ac:dyDescent="0.35">
      <c r="A483" t="s">
        <v>49</v>
      </c>
      <c r="B483">
        <v>471413</v>
      </c>
      <c r="C483">
        <v>471898</v>
      </c>
      <c r="E483" t="s">
        <v>67</v>
      </c>
      <c r="F483" t="s">
        <v>1429</v>
      </c>
      <c r="H483">
        <v>83714664</v>
      </c>
      <c r="I483" t="s">
        <v>69</v>
      </c>
      <c r="K483" t="s">
        <v>1430</v>
      </c>
      <c r="L483">
        <v>161</v>
      </c>
      <c r="M483" t="s">
        <v>1431</v>
      </c>
    </row>
    <row r="484" spans="1:13" x14ac:dyDescent="0.35">
      <c r="A484" t="s">
        <v>49</v>
      </c>
      <c r="B484">
        <v>471991</v>
      </c>
      <c r="C484">
        <v>472863</v>
      </c>
      <c r="E484" t="s">
        <v>67</v>
      </c>
      <c r="F484" t="s">
        <v>628</v>
      </c>
      <c r="H484">
        <v>83714665</v>
      </c>
      <c r="I484" t="s">
        <v>69</v>
      </c>
      <c r="K484" t="s">
        <v>1432</v>
      </c>
      <c r="L484">
        <v>290</v>
      </c>
      <c r="M484" t="s">
        <v>1433</v>
      </c>
    </row>
    <row r="485" spans="1:13" x14ac:dyDescent="0.35">
      <c r="A485" t="s">
        <v>49</v>
      </c>
      <c r="B485">
        <v>472897</v>
      </c>
      <c r="C485">
        <v>473823</v>
      </c>
      <c r="E485" t="s">
        <v>72</v>
      </c>
      <c r="F485" t="s">
        <v>1434</v>
      </c>
      <c r="H485">
        <v>83714666</v>
      </c>
      <c r="I485" t="s">
        <v>69</v>
      </c>
      <c r="K485" t="s">
        <v>1435</v>
      </c>
      <c r="L485">
        <v>308</v>
      </c>
      <c r="M485" t="s">
        <v>1436</v>
      </c>
    </row>
    <row r="486" spans="1:13" x14ac:dyDescent="0.35">
      <c r="A486" t="s">
        <v>49</v>
      </c>
      <c r="B486">
        <v>473877</v>
      </c>
      <c r="C486">
        <v>474059</v>
      </c>
      <c r="E486" t="s">
        <v>67</v>
      </c>
      <c r="F486" t="s">
        <v>1437</v>
      </c>
      <c r="H486">
        <v>83714667</v>
      </c>
      <c r="I486" t="s">
        <v>69</v>
      </c>
      <c r="K486" t="s">
        <v>1438</v>
      </c>
      <c r="L486">
        <v>60</v>
      </c>
      <c r="M486" t="s">
        <v>1439</v>
      </c>
    </row>
    <row r="487" spans="1:13" x14ac:dyDescent="0.35">
      <c r="A487" t="s">
        <v>49</v>
      </c>
      <c r="B487">
        <v>474130</v>
      </c>
      <c r="C487">
        <v>474654</v>
      </c>
      <c r="E487" t="s">
        <v>67</v>
      </c>
      <c r="F487" t="s">
        <v>747</v>
      </c>
      <c r="H487">
        <v>83714668</v>
      </c>
      <c r="I487" t="s">
        <v>69</v>
      </c>
      <c r="K487" t="s">
        <v>1440</v>
      </c>
      <c r="L487">
        <v>174</v>
      </c>
      <c r="M487" t="s">
        <v>1441</v>
      </c>
    </row>
    <row r="488" spans="1:13" x14ac:dyDescent="0.35">
      <c r="A488" t="s">
        <v>49</v>
      </c>
      <c r="B488">
        <v>474673</v>
      </c>
      <c r="C488">
        <v>475563</v>
      </c>
      <c r="E488" t="s">
        <v>67</v>
      </c>
      <c r="F488" t="s">
        <v>810</v>
      </c>
      <c r="H488">
        <v>83714669</v>
      </c>
      <c r="I488" t="s">
        <v>69</v>
      </c>
      <c r="K488" t="s">
        <v>1442</v>
      </c>
      <c r="L488">
        <v>296</v>
      </c>
      <c r="M488" t="s">
        <v>1443</v>
      </c>
    </row>
    <row r="489" spans="1:13" x14ac:dyDescent="0.35">
      <c r="A489" t="s">
        <v>49</v>
      </c>
      <c r="B489">
        <v>476011</v>
      </c>
      <c r="C489">
        <v>476349</v>
      </c>
      <c r="E489" t="s">
        <v>72</v>
      </c>
      <c r="F489" t="s">
        <v>1444</v>
      </c>
      <c r="H489">
        <v>83714670</v>
      </c>
      <c r="I489" t="s">
        <v>69</v>
      </c>
      <c r="K489" t="s">
        <v>1445</v>
      </c>
      <c r="L489">
        <v>112</v>
      </c>
      <c r="M489" t="s">
        <v>1446</v>
      </c>
    </row>
    <row r="490" spans="1:13" x14ac:dyDescent="0.35">
      <c r="A490" t="s">
        <v>49</v>
      </c>
      <c r="B490">
        <v>476279</v>
      </c>
      <c r="C490">
        <v>476653</v>
      </c>
      <c r="E490" t="s">
        <v>72</v>
      </c>
      <c r="F490" t="s">
        <v>1444</v>
      </c>
      <c r="H490">
        <v>83714671</v>
      </c>
      <c r="I490" t="s">
        <v>69</v>
      </c>
      <c r="K490" t="s">
        <v>1447</v>
      </c>
      <c r="L490">
        <v>124</v>
      </c>
      <c r="M490" t="s">
        <v>1448</v>
      </c>
    </row>
    <row r="491" spans="1:13" x14ac:dyDescent="0.35">
      <c r="A491" t="s">
        <v>49</v>
      </c>
      <c r="B491">
        <v>476667</v>
      </c>
      <c r="C491">
        <v>476894</v>
      </c>
      <c r="E491" t="s">
        <v>72</v>
      </c>
      <c r="F491" t="s">
        <v>1444</v>
      </c>
      <c r="H491">
        <v>83714672</v>
      </c>
      <c r="I491" t="s">
        <v>69</v>
      </c>
      <c r="K491" t="s">
        <v>1449</v>
      </c>
      <c r="L491">
        <v>75</v>
      </c>
      <c r="M491" t="s">
        <v>1450</v>
      </c>
    </row>
    <row r="492" spans="1:13" x14ac:dyDescent="0.35">
      <c r="A492" t="s">
        <v>49</v>
      </c>
      <c r="B492">
        <v>476936</v>
      </c>
      <c r="C492">
        <v>477145</v>
      </c>
      <c r="E492" t="s">
        <v>72</v>
      </c>
      <c r="F492" t="s">
        <v>68</v>
      </c>
      <c r="H492">
        <v>83714673</v>
      </c>
      <c r="I492" t="s">
        <v>69</v>
      </c>
      <c r="K492" t="s">
        <v>1451</v>
      </c>
      <c r="L492">
        <v>69</v>
      </c>
      <c r="M492" t="s">
        <v>1452</v>
      </c>
    </row>
    <row r="493" spans="1:13" x14ac:dyDescent="0.35">
      <c r="A493" t="s">
        <v>49</v>
      </c>
      <c r="B493">
        <v>477346</v>
      </c>
      <c r="C493">
        <v>477486</v>
      </c>
      <c r="E493" t="s">
        <v>72</v>
      </c>
      <c r="F493" t="s">
        <v>68</v>
      </c>
      <c r="H493">
        <v>83714674</v>
      </c>
      <c r="I493" t="s">
        <v>69</v>
      </c>
      <c r="K493" t="s">
        <v>1453</v>
      </c>
      <c r="L493">
        <v>46</v>
      </c>
      <c r="M493" t="s">
        <v>1454</v>
      </c>
    </row>
    <row r="494" spans="1:13" x14ac:dyDescent="0.35">
      <c r="A494" t="s">
        <v>49</v>
      </c>
      <c r="B494">
        <v>477686</v>
      </c>
      <c r="C494">
        <v>478003</v>
      </c>
      <c r="E494" t="s">
        <v>72</v>
      </c>
      <c r="F494" t="s">
        <v>68</v>
      </c>
      <c r="H494">
        <v>83714675</v>
      </c>
      <c r="I494" t="s">
        <v>69</v>
      </c>
      <c r="K494" t="s">
        <v>1455</v>
      </c>
      <c r="L494">
        <v>105</v>
      </c>
      <c r="M494" t="s">
        <v>1456</v>
      </c>
    </row>
    <row r="495" spans="1:13" x14ac:dyDescent="0.35">
      <c r="A495" t="s">
        <v>49</v>
      </c>
      <c r="B495">
        <v>478015</v>
      </c>
      <c r="C495">
        <v>478599</v>
      </c>
      <c r="E495" t="s">
        <v>72</v>
      </c>
      <c r="F495" t="s">
        <v>878</v>
      </c>
      <c r="H495">
        <v>83714676</v>
      </c>
      <c r="I495" t="s">
        <v>69</v>
      </c>
      <c r="K495" t="s">
        <v>1457</v>
      </c>
      <c r="L495">
        <v>194</v>
      </c>
      <c r="M495" t="s">
        <v>1458</v>
      </c>
    </row>
    <row r="496" spans="1:13" x14ac:dyDescent="0.35">
      <c r="A496" t="s">
        <v>49</v>
      </c>
      <c r="B496">
        <v>478641</v>
      </c>
      <c r="C496">
        <v>478799</v>
      </c>
      <c r="E496" t="s">
        <v>72</v>
      </c>
      <c r="F496" t="s">
        <v>68</v>
      </c>
      <c r="H496">
        <v>83714677</v>
      </c>
      <c r="I496" t="s">
        <v>69</v>
      </c>
      <c r="K496" t="s">
        <v>1459</v>
      </c>
      <c r="L496">
        <v>52</v>
      </c>
      <c r="M496" t="s">
        <v>1460</v>
      </c>
    </row>
    <row r="497" spans="1:13" x14ac:dyDescent="0.35">
      <c r="A497" t="s">
        <v>49</v>
      </c>
      <c r="B497">
        <v>478811</v>
      </c>
      <c r="C497">
        <v>479878</v>
      </c>
      <c r="E497" t="s">
        <v>72</v>
      </c>
      <c r="F497" t="s">
        <v>1461</v>
      </c>
      <c r="H497">
        <v>83714678</v>
      </c>
      <c r="I497" t="s">
        <v>69</v>
      </c>
      <c r="K497" t="s">
        <v>1462</v>
      </c>
      <c r="L497">
        <v>355</v>
      </c>
      <c r="M497" t="s">
        <v>1463</v>
      </c>
    </row>
    <row r="498" spans="1:13" x14ac:dyDescent="0.35">
      <c r="A498" t="s">
        <v>49</v>
      </c>
      <c r="B498">
        <v>480048</v>
      </c>
      <c r="C498">
        <v>481424</v>
      </c>
      <c r="E498" t="s">
        <v>72</v>
      </c>
      <c r="F498" t="s">
        <v>84</v>
      </c>
      <c r="H498">
        <v>83714679</v>
      </c>
      <c r="I498" t="s">
        <v>69</v>
      </c>
      <c r="K498" t="s">
        <v>1464</v>
      </c>
      <c r="L498">
        <v>458</v>
      </c>
      <c r="M498" t="s">
        <v>1465</v>
      </c>
    </row>
    <row r="499" spans="1:13" x14ac:dyDescent="0.35">
      <c r="A499" t="s">
        <v>49</v>
      </c>
      <c r="B499">
        <v>481761</v>
      </c>
      <c r="C499">
        <v>482318</v>
      </c>
      <c r="E499" t="s">
        <v>67</v>
      </c>
      <c r="F499" t="s">
        <v>1466</v>
      </c>
      <c r="H499">
        <v>83714680</v>
      </c>
      <c r="I499" t="s">
        <v>69</v>
      </c>
      <c r="K499" t="s">
        <v>1467</v>
      </c>
      <c r="L499">
        <v>185</v>
      </c>
      <c r="M499" t="s">
        <v>1468</v>
      </c>
    </row>
    <row r="500" spans="1:13" x14ac:dyDescent="0.35">
      <c r="A500" t="s">
        <v>49</v>
      </c>
      <c r="B500">
        <v>482640</v>
      </c>
      <c r="C500">
        <v>483221</v>
      </c>
      <c r="E500" t="s">
        <v>67</v>
      </c>
      <c r="F500" t="s">
        <v>1469</v>
      </c>
      <c r="H500">
        <v>83714681</v>
      </c>
      <c r="I500" t="s">
        <v>69</v>
      </c>
      <c r="K500" t="s">
        <v>1470</v>
      </c>
      <c r="L500">
        <v>193</v>
      </c>
      <c r="M500" t="s">
        <v>1471</v>
      </c>
    </row>
    <row r="501" spans="1:13" x14ac:dyDescent="0.35">
      <c r="A501" t="s">
        <v>49</v>
      </c>
      <c r="B501">
        <v>483308</v>
      </c>
      <c r="C501">
        <v>483777</v>
      </c>
      <c r="E501" t="s">
        <v>72</v>
      </c>
      <c r="F501" t="s">
        <v>257</v>
      </c>
      <c r="H501">
        <v>83714682</v>
      </c>
      <c r="I501" t="s">
        <v>258</v>
      </c>
      <c r="M501" t="s">
        <v>1472</v>
      </c>
    </row>
    <row r="502" spans="1:13" x14ac:dyDescent="0.35">
      <c r="A502" t="s">
        <v>49</v>
      </c>
      <c r="B502">
        <v>483891</v>
      </c>
      <c r="C502">
        <v>484532</v>
      </c>
      <c r="E502" t="s">
        <v>67</v>
      </c>
      <c r="F502" t="s">
        <v>1473</v>
      </c>
      <c r="H502">
        <v>83714683</v>
      </c>
      <c r="I502" t="s">
        <v>69</v>
      </c>
      <c r="K502" t="s">
        <v>1474</v>
      </c>
      <c r="L502">
        <v>213</v>
      </c>
      <c r="M502" t="s">
        <v>1475</v>
      </c>
    </row>
    <row r="503" spans="1:13" x14ac:dyDescent="0.35">
      <c r="A503" t="s">
        <v>49</v>
      </c>
      <c r="B503">
        <v>485170</v>
      </c>
      <c r="C503">
        <v>486201</v>
      </c>
      <c r="E503" t="s">
        <v>67</v>
      </c>
      <c r="F503" t="s">
        <v>1476</v>
      </c>
      <c r="H503">
        <v>83714684</v>
      </c>
      <c r="I503" t="s">
        <v>69</v>
      </c>
      <c r="K503" t="s">
        <v>1477</v>
      </c>
      <c r="L503">
        <v>343</v>
      </c>
      <c r="M503" t="s">
        <v>1478</v>
      </c>
    </row>
    <row r="504" spans="1:13" x14ac:dyDescent="0.35">
      <c r="A504" t="s">
        <v>49</v>
      </c>
      <c r="B504">
        <v>486380</v>
      </c>
      <c r="C504">
        <v>487837</v>
      </c>
      <c r="E504" t="s">
        <v>67</v>
      </c>
      <c r="F504" t="s">
        <v>78</v>
      </c>
      <c r="H504">
        <v>83714685</v>
      </c>
      <c r="I504" t="s">
        <v>69</v>
      </c>
      <c r="K504" t="s">
        <v>1479</v>
      </c>
      <c r="L504">
        <v>485</v>
      </c>
      <c r="M504" t="s">
        <v>1480</v>
      </c>
    </row>
    <row r="505" spans="1:13" x14ac:dyDescent="0.35">
      <c r="A505" t="s">
        <v>49</v>
      </c>
      <c r="B505">
        <v>487890</v>
      </c>
      <c r="C505">
        <v>488654</v>
      </c>
      <c r="E505" t="s">
        <v>72</v>
      </c>
      <c r="F505" t="s">
        <v>1481</v>
      </c>
      <c r="H505">
        <v>83714686</v>
      </c>
      <c r="I505" t="s">
        <v>69</v>
      </c>
      <c r="K505" t="s">
        <v>1482</v>
      </c>
      <c r="L505">
        <v>254</v>
      </c>
      <c r="M505" t="s">
        <v>1483</v>
      </c>
    </row>
    <row r="506" spans="1:13" x14ac:dyDescent="0.35">
      <c r="A506" t="s">
        <v>49</v>
      </c>
      <c r="B506">
        <v>488654</v>
      </c>
      <c r="C506">
        <v>489880</v>
      </c>
      <c r="E506" t="s">
        <v>72</v>
      </c>
      <c r="F506" t="s">
        <v>1484</v>
      </c>
      <c r="H506">
        <v>83714687</v>
      </c>
      <c r="I506" t="s">
        <v>69</v>
      </c>
      <c r="K506" t="s">
        <v>1485</v>
      </c>
      <c r="L506">
        <v>408</v>
      </c>
      <c r="M506" t="s">
        <v>1486</v>
      </c>
    </row>
    <row r="507" spans="1:13" x14ac:dyDescent="0.35">
      <c r="A507" t="s">
        <v>49</v>
      </c>
      <c r="B507">
        <v>490387</v>
      </c>
      <c r="C507">
        <v>491651</v>
      </c>
      <c r="E507" t="s">
        <v>67</v>
      </c>
      <c r="F507" t="s">
        <v>257</v>
      </c>
      <c r="H507">
        <v>83714688</v>
      </c>
      <c r="I507" t="s">
        <v>258</v>
      </c>
      <c r="M507" t="s">
        <v>1487</v>
      </c>
    </row>
    <row r="508" spans="1:13" x14ac:dyDescent="0.35">
      <c r="A508" t="s">
        <v>49</v>
      </c>
      <c r="B508">
        <v>491791</v>
      </c>
      <c r="C508">
        <v>492012</v>
      </c>
      <c r="E508" t="s">
        <v>72</v>
      </c>
      <c r="F508" t="s">
        <v>257</v>
      </c>
      <c r="H508">
        <v>83714689</v>
      </c>
      <c r="I508" t="s">
        <v>258</v>
      </c>
      <c r="M508" t="s">
        <v>1488</v>
      </c>
    </row>
    <row r="509" spans="1:13" x14ac:dyDescent="0.35">
      <c r="A509" t="s">
        <v>49</v>
      </c>
      <c r="B509">
        <v>491999</v>
      </c>
      <c r="C509">
        <v>492154</v>
      </c>
      <c r="E509" t="s">
        <v>72</v>
      </c>
      <c r="F509" t="s">
        <v>68</v>
      </c>
      <c r="H509">
        <v>83714690</v>
      </c>
      <c r="I509" t="s">
        <v>69</v>
      </c>
      <c r="K509" t="s">
        <v>1489</v>
      </c>
      <c r="L509">
        <v>51</v>
      </c>
      <c r="M509" t="s">
        <v>1490</v>
      </c>
    </row>
    <row r="510" spans="1:13" x14ac:dyDescent="0.35">
      <c r="A510" t="s">
        <v>49</v>
      </c>
      <c r="B510">
        <v>492169</v>
      </c>
      <c r="C510">
        <v>492372</v>
      </c>
      <c r="E510" t="s">
        <v>67</v>
      </c>
      <c r="F510" t="s">
        <v>68</v>
      </c>
      <c r="H510">
        <v>83714691</v>
      </c>
      <c r="I510" t="s">
        <v>69</v>
      </c>
      <c r="K510" t="s">
        <v>1491</v>
      </c>
      <c r="L510">
        <v>67</v>
      </c>
      <c r="M510" t="s">
        <v>1492</v>
      </c>
    </row>
    <row r="511" spans="1:13" x14ac:dyDescent="0.35">
      <c r="A511" t="s">
        <v>49</v>
      </c>
      <c r="B511">
        <v>492499</v>
      </c>
      <c r="C511">
        <v>493737</v>
      </c>
      <c r="E511" t="s">
        <v>72</v>
      </c>
      <c r="F511" t="s">
        <v>84</v>
      </c>
      <c r="H511">
        <v>83714692</v>
      </c>
      <c r="I511" t="s">
        <v>69</v>
      </c>
      <c r="K511" t="s">
        <v>1493</v>
      </c>
      <c r="L511">
        <v>412</v>
      </c>
      <c r="M511" t="s">
        <v>1494</v>
      </c>
    </row>
    <row r="512" spans="1:13" x14ac:dyDescent="0.35">
      <c r="A512" t="s">
        <v>49</v>
      </c>
      <c r="B512">
        <v>494435</v>
      </c>
      <c r="C512">
        <v>495115</v>
      </c>
      <c r="E512" t="s">
        <v>72</v>
      </c>
      <c r="F512" t="s">
        <v>1495</v>
      </c>
      <c r="H512">
        <v>83714693</v>
      </c>
      <c r="I512" t="s">
        <v>69</v>
      </c>
      <c r="K512" t="s">
        <v>1496</v>
      </c>
      <c r="L512">
        <v>226</v>
      </c>
      <c r="M512" t="s">
        <v>1497</v>
      </c>
    </row>
    <row r="513" spans="1:13" x14ac:dyDescent="0.35">
      <c r="A513" t="s">
        <v>49</v>
      </c>
      <c r="B513">
        <v>495112</v>
      </c>
      <c r="C513">
        <v>496458</v>
      </c>
      <c r="E513" t="s">
        <v>72</v>
      </c>
      <c r="F513" t="s">
        <v>1498</v>
      </c>
      <c r="H513">
        <v>83714694</v>
      </c>
      <c r="I513" t="s">
        <v>69</v>
      </c>
      <c r="K513" t="s">
        <v>1499</v>
      </c>
      <c r="L513">
        <v>448</v>
      </c>
      <c r="M513" t="s">
        <v>1500</v>
      </c>
    </row>
    <row r="514" spans="1:13" x14ac:dyDescent="0.35">
      <c r="A514" t="s">
        <v>49</v>
      </c>
      <c r="B514">
        <v>496473</v>
      </c>
      <c r="C514">
        <v>496823</v>
      </c>
      <c r="E514" t="s">
        <v>72</v>
      </c>
      <c r="F514" t="s">
        <v>68</v>
      </c>
      <c r="H514">
        <v>83714695</v>
      </c>
      <c r="I514" t="s">
        <v>69</v>
      </c>
      <c r="K514" t="s">
        <v>1501</v>
      </c>
      <c r="L514">
        <v>116</v>
      </c>
      <c r="M514" t="s">
        <v>1502</v>
      </c>
    </row>
    <row r="515" spans="1:13" x14ac:dyDescent="0.35">
      <c r="A515" t="s">
        <v>49</v>
      </c>
      <c r="B515">
        <v>496940</v>
      </c>
      <c r="C515">
        <v>498643</v>
      </c>
      <c r="E515" t="s">
        <v>72</v>
      </c>
      <c r="F515" t="s">
        <v>1503</v>
      </c>
      <c r="H515">
        <v>83714696</v>
      </c>
      <c r="I515" t="s">
        <v>69</v>
      </c>
      <c r="K515" t="s">
        <v>1504</v>
      </c>
      <c r="L515">
        <v>567</v>
      </c>
      <c r="M515" t="s">
        <v>1505</v>
      </c>
    </row>
    <row r="516" spans="1:13" x14ac:dyDescent="0.35">
      <c r="A516" t="s">
        <v>49</v>
      </c>
      <c r="B516">
        <v>498812</v>
      </c>
      <c r="C516">
        <v>500050</v>
      </c>
      <c r="E516" t="s">
        <v>72</v>
      </c>
      <c r="F516" t="s">
        <v>1506</v>
      </c>
      <c r="G516" t="s">
        <v>1507</v>
      </c>
      <c r="H516">
        <v>83714697</v>
      </c>
      <c r="I516" t="s">
        <v>69</v>
      </c>
      <c r="K516" t="s">
        <v>1508</v>
      </c>
      <c r="L516">
        <v>412</v>
      </c>
      <c r="M516" t="s">
        <v>1509</v>
      </c>
    </row>
    <row r="517" spans="1:13" x14ac:dyDescent="0.35">
      <c r="A517" t="s">
        <v>49</v>
      </c>
      <c r="B517">
        <v>500053</v>
      </c>
      <c r="C517">
        <v>501411</v>
      </c>
      <c r="E517" t="s">
        <v>72</v>
      </c>
      <c r="F517" t="s">
        <v>1510</v>
      </c>
      <c r="H517">
        <v>83714698</v>
      </c>
      <c r="I517" t="s">
        <v>69</v>
      </c>
      <c r="K517" t="s">
        <v>1511</v>
      </c>
      <c r="L517">
        <v>452</v>
      </c>
      <c r="M517" t="s">
        <v>1512</v>
      </c>
    </row>
    <row r="518" spans="1:13" x14ac:dyDescent="0.35">
      <c r="A518" t="s">
        <v>49</v>
      </c>
      <c r="B518">
        <v>501568</v>
      </c>
      <c r="C518">
        <v>502023</v>
      </c>
      <c r="E518" t="s">
        <v>72</v>
      </c>
      <c r="F518" t="s">
        <v>971</v>
      </c>
      <c r="H518">
        <v>83714699</v>
      </c>
      <c r="I518" t="s">
        <v>69</v>
      </c>
      <c r="K518" t="s">
        <v>1513</v>
      </c>
      <c r="L518">
        <v>151</v>
      </c>
      <c r="M518" t="s">
        <v>1514</v>
      </c>
    </row>
    <row r="519" spans="1:13" x14ac:dyDescent="0.35">
      <c r="A519" t="s">
        <v>49</v>
      </c>
      <c r="B519">
        <v>502016</v>
      </c>
      <c r="C519">
        <v>502525</v>
      </c>
      <c r="E519" t="s">
        <v>72</v>
      </c>
      <c r="F519" t="s">
        <v>747</v>
      </c>
      <c r="H519">
        <v>83714700</v>
      </c>
      <c r="I519" t="s">
        <v>69</v>
      </c>
      <c r="K519" t="s">
        <v>1515</v>
      </c>
      <c r="L519">
        <v>169</v>
      </c>
      <c r="M519" t="s">
        <v>1516</v>
      </c>
    </row>
    <row r="520" spans="1:13" x14ac:dyDescent="0.35">
      <c r="A520" t="s">
        <v>49</v>
      </c>
      <c r="B520">
        <v>502678</v>
      </c>
      <c r="C520">
        <v>503103</v>
      </c>
      <c r="E520" t="s">
        <v>72</v>
      </c>
      <c r="F520" t="s">
        <v>1517</v>
      </c>
      <c r="G520" t="s">
        <v>1518</v>
      </c>
      <c r="H520">
        <v>83714701</v>
      </c>
      <c r="I520" t="s">
        <v>69</v>
      </c>
      <c r="K520" t="s">
        <v>1519</v>
      </c>
      <c r="L520">
        <v>141</v>
      </c>
      <c r="M520" t="s">
        <v>1520</v>
      </c>
    </row>
    <row r="521" spans="1:13" x14ac:dyDescent="0.35">
      <c r="A521" t="s">
        <v>49</v>
      </c>
      <c r="B521">
        <v>503113</v>
      </c>
      <c r="C521">
        <v>503505</v>
      </c>
      <c r="E521" t="s">
        <v>72</v>
      </c>
      <c r="F521" t="s">
        <v>1521</v>
      </c>
      <c r="H521">
        <v>83714702</v>
      </c>
      <c r="I521" t="s">
        <v>69</v>
      </c>
      <c r="K521" t="s">
        <v>1522</v>
      </c>
      <c r="L521">
        <v>130</v>
      </c>
      <c r="M521" t="s">
        <v>1523</v>
      </c>
    </row>
    <row r="522" spans="1:13" x14ac:dyDescent="0.35">
      <c r="A522" t="s">
        <v>49</v>
      </c>
      <c r="B522">
        <v>503699</v>
      </c>
      <c r="C522">
        <v>504631</v>
      </c>
      <c r="E522" t="s">
        <v>72</v>
      </c>
      <c r="F522" t="s">
        <v>1524</v>
      </c>
      <c r="H522">
        <v>83714703</v>
      </c>
      <c r="I522" t="s">
        <v>69</v>
      </c>
      <c r="K522" t="s">
        <v>1525</v>
      </c>
      <c r="L522">
        <v>310</v>
      </c>
      <c r="M522" t="s">
        <v>1526</v>
      </c>
    </row>
    <row r="523" spans="1:13" x14ac:dyDescent="0.35">
      <c r="A523" t="s">
        <v>49</v>
      </c>
      <c r="B523">
        <v>504742</v>
      </c>
      <c r="C523">
        <v>505257</v>
      </c>
      <c r="E523" t="s">
        <v>72</v>
      </c>
      <c r="F523" t="s">
        <v>1527</v>
      </c>
      <c r="H523">
        <v>83714704</v>
      </c>
      <c r="I523" t="s">
        <v>69</v>
      </c>
      <c r="K523" t="s">
        <v>1528</v>
      </c>
      <c r="L523">
        <v>171</v>
      </c>
      <c r="M523" t="s">
        <v>1529</v>
      </c>
    </row>
    <row r="524" spans="1:13" x14ac:dyDescent="0.35">
      <c r="A524" t="s">
        <v>49</v>
      </c>
      <c r="B524">
        <v>505323</v>
      </c>
      <c r="C524">
        <v>507791</v>
      </c>
      <c r="E524" t="s">
        <v>72</v>
      </c>
      <c r="F524" t="s">
        <v>1530</v>
      </c>
      <c r="G524" t="s">
        <v>1531</v>
      </c>
      <c r="H524">
        <v>83714705</v>
      </c>
      <c r="I524" t="s">
        <v>69</v>
      </c>
      <c r="K524" t="s">
        <v>1532</v>
      </c>
      <c r="L524">
        <v>822</v>
      </c>
      <c r="M524" t="s">
        <v>1533</v>
      </c>
    </row>
    <row r="525" spans="1:13" x14ac:dyDescent="0.35">
      <c r="A525" t="s">
        <v>49</v>
      </c>
      <c r="B525">
        <v>507808</v>
      </c>
      <c r="C525">
        <v>509805</v>
      </c>
      <c r="E525" t="s">
        <v>72</v>
      </c>
      <c r="F525" t="s">
        <v>1534</v>
      </c>
      <c r="G525" t="s">
        <v>1535</v>
      </c>
      <c r="H525">
        <v>83714706</v>
      </c>
      <c r="I525" t="s">
        <v>69</v>
      </c>
      <c r="K525" t="s">
        <v>1536</v>
      </c>
      <c r="L525">
        <v>665</v>
      </c>
      <c r="M525" t="s">
        <v>1537</v>
      </c>
    </row>
    <row r="526" spans="1:13" x14ac:dyDescent="0.35">
      <c r="A526" t="s">
        <v>49</v>
      </c>
      <c r="B526">
        <v>510037</v>
      </c>
      <c r="C526">
        <v>510648</v>
      </c>
      <c r="E526" t="s">
        <v>67</v>
      </c>
      <c r="F526" t="s">
        <v>1538</v>
      </c>
      <c r="G526" t="s">
        <v>1539</v>
      </c>
      <c r="H526">
        <v>83714707</v>
      </c>
      <c r="I526" t="s">
        <v>69</v>
      </c>
      <c r="K526" t="s">
        <v>1540</v>
      </c>
      <c r="L526">
        <v>203</v>
      </c>
      <c r="M526" t="s">
        <v>1541</v>
      </c>
    </row>
    <row r="527" spans="1:13" x14ac:dyDescent="0.35">
      <c r="A527" t="s">
        <v>49</v>
      </c>
      <c r="B527">
        <v>510716</v>
      </c>
      <c r="C527">
        <v>511594</v>
      </c>
      <c r="E527" t="s">
        <v>72</v>
      </c>
      <c r="F527" t="s">
        <v>1542</v>
      </c>
      <c r="H527">
        <v>83714708</v>
      </c>
      <c r="I527" t="s">
        <v>69</v>
      </c>
      <c r="K527" t="s">
        <v>1543</v>
      </c>
      <c r="L527">
        <v>292</v>
      </c>
      <c r="M527" t="s">
        <v>1544</v>
      </c>
    </row>
    <row r="528" spans="1:13" x14ac:dyDescent="0.35">
      <c r="A528" t="s">
        <v>49</v>
      </c>
      <c r="B528">
        <v>511610</v>
      </c>
      <c r="C528">
        <v>512446</v>
      </c>
      <c r="E528" t="s">
        <v>72</v>
      </c>
      <c r="F528" t="s">
        <v>1378</v>
      </c>
      <c r="H528">
        <v>83714709</v>
      </c>
      <c r="I528" t="s">
        <v>69</v>
      </c>
      <c r="K528" t="s">
        <v>1545</v>
      </c>
      <c r="L528">
        <v>278</v>
      </c>
      <c r="M528" t="s">
        <v>1546</v>
      </c>
    </row>
    <row r="529" spans="1:13" x14ac:dyDescent="0.35">
      <c r="A529" t="s">
        <v>49</v>
      </c>
      <c r="B529">
        <v>512581</v>
      </c>
      <c r="C529">
        <v>514713</v>
      </c>
      <c r="E529" t="s">
        <v>72</v>
      </c>
      <c r="F529" t="s">
        <v>1547</v>
      </c>
      <c r="G529" t="s">
        <v>1548</v>
      </c>
      <c r="H529">
        <v>83714710</v>
      </c>
      <c r="I529" t="s">
        <v>69</v>
      </c>
      <c r="K529" t="s">
        <v>1549</v>
      </c>
      <c r="L529">
        <v>710</v>
      </c>
      <c r="M529" t="s">
        <v>1550</v>
      </c>
    </row>
    <row r="530" spans="1:13" x14ac:dyDescent="0.35">
      <c r="A530" t="s">
        <v>49</v>
      </c>
      <c r="B530">
        <v>514796</v>
      </c>
      <c r="C530">
        <v>515671</v>
      </c>
      <c r="E530" t="s">
        <v>72</v>
      </c>
      <c r="F530" t="s">
        <v>1551</v>
      </c>
      <c r="G530" t="s">
        <v>1552</v>
      </c>
      <c r="H530">
        <v>83714711</v>
      </c>
      <c r="I530" t="s">
        <v>69</v>
      </c>
      <c r="K530" t="s">
        <v>1553</v>
      </c>
      <c r="L530">
        <v>291</v>
      </c>
      <c r="M530" t="s">
        <v>1554</v>
      </c>
    </row>
    <row r="531" spans="1:13" x14ac:dyDescent="0.35">
      <c r="A531" t="s">
        <v>49</v>
      </c>
      <c r="B531">
        <v>515724</v>
      </c>
      <c r="C531">
        <v>516494</v>
      </c>
      <c r="E531" t="s">
        <v>72</v>
      </c>
      <c r="F531" t="s">
        <v>1555</v>
      </c>
      <c r="H531">
        <v>83714712</v>
      </c>
      <c r="I531" t="s">
        <v>69</v>
      </c>
      <c r="K531" t="s">
        <v>1556</v>
      </c>
      <c r="L531">
        <v>256</v>
      </c>
      <c r="M531" t="s">
        <v>1557</v>
      </c>
    </row>
    <row r="532" spans="1:13" x14ac:dyDescent="0.35">
      <c r="A532" t="s">
        <v>49</v>
      </c>
      <c r="B532">
        <v>516487</v>
      </c>
      <c r="C532">
        <v>517359</v>
      </c>
      <c r="E532" t="s">
        <v>72</v>
      </c>
      <c r="F532" t="s">
        <v>1558</v>
      </c>
      <c r="G532" t="s">
        <v>1559</v>
      </c>
      <c r="H532">
        <v>83714713</v>
      </c>
      <c r="I532" t="s">
        <v>69</v>
      </c>
      <c r="K532" t="s">
        <v>1560</v>
      </c>
      <c r="L532">
        <v>290</v>
      </c>
      <c r="M532" t="s">
        <v>1561</v>
      </c>
    </row>
    <row r="533" spans="1:13" x14ac:dyDescent="0.35">
      <c r="A533" t="s">
        <v>49</v>
      </c>
      <c r="B533">
        <v>517370</v>
      </c>
      <c r="C533">
        <v>517594</v>
      </c>
      <c r="E533" t="s">
        <v>72</v>
      </c>
      <c r="F533" t="s">
        <v>1562</v>
      </c>
      <c r="H533">
        <v>83714714</v>
      </c>
      <c r="I533" t="s">
        <v>69</v>
      </c>
      <c r="K533" t="s">
        <v>1563</v>
      </c>
      <c r="L533">
        <v>74</v>
      </c>
      <c r="M533" t="s">
        <v>1564</v>
      </c>
    </row>
    <row r="534" spans="1:13" x14ac:dyDescent="0.35">
      <c r="A534" t="s">
        <v>49</v>
      </c>
      <c r="B534">
        <v>517604</v>
      </c>
      <c r="C534">
        <v>518197</v>
      </c>
      <c r="E534" t="s">
        <v>72</v>
      </c>
      <c r="F534" t="s">
        <v>1565</v>
      </c>
      <c r="H534">
        <v>83714715</v>
      </c>
      <c r="I534" t="s">
        <v>69</v>
      </c>
      <c r="K534" t="s">
        <v>1566</v>
      </c>
      <c r="L534">
        <v>197</v>
      </c>
      <c r="M534" t="s">
        <v>1567</v>
      </c>
    </row>
    <row r="535" spans="1:13" x14ac:dyDescent="0.35">
      <c r="A535" t="s">
        <v>49</v>
      </c>
      <c r="B535">
        <v>518201</v>
      </c>
      <c r="C535">
        <v>519118</v>
      </c>
      <c r="E535" t="s">
        <v>72</v>
      </c>
      <c r="F535" t="s">
        <v>1568</v>
      </c>
      <c r="H535">
        <v>83714716</v>
      </c>
      <c r="I535" t="s">
        <v>69</v>
      </c>
      <c r="K535" t="s">
        <v>1569</v>
      </c>
      <c r="L535">
        <v>305</v>
      </c>
      <c r="M535" t="s">
        <v>1570</v>
      </c>
    </row>
    <row r="536" spans="1:13" x14ac:dyDescent="0.35">
      <c r="A536" t="s">
        <v>49</v>
      </c>
      <c r="B536">
        <v>519249</v>
      </c>
      <c r="C536">
        <v>519875</v>
      </c>
      <c r="E536" t="s">
        <v>72</v>
      </c>
      <c r="F536" t="s">
        <v>1571</v>
      </c>
      <c r="H536">
        <v>83714717</v>
      </c>
      <c r="I536" t="s">
        <v>69</v>
      </c>
      <c r="K536" t="s">
        <v>1572</v>
      </c>
      <c r="L536">
        <v>208</v>
      </c>
      <c r="M536" t="s">
        <v>1573</v>
      </c>
    </row>
    <row r="537" spans="1:13" x14ac:dyDescent="0.35">
      <c r="A537" t="s">
        <v>49</v>
      </c>
      <c r="B537">
        <v>519945</v>
      </c>
      <c r="C537">
        <v>521123</v>
      </c>
      <c r="E537" t="s">
        <v>67</v>
      </c>
      <c r="F537" t="s">
        <v>1574</v>
      </c>
      <c r="H537">
        <v>83714718</v>
      </c>
      <c r="I537" t="s">
        <v>69</v>
      </c>
      <c r="K537" t="s">
        <v>1575</v>
      </c>
      <c r="L537">
        <v>392</v>
      </c>
      <c r="M537" t="s">
        <v>1576</v>
      </c>
    </row>
    <row r="538" spans="1:13" x14ac:dyDescent="0.35">
      <c r="A538" t="s">
        <v>49</v>
      </c>
      <c r="B538">
        <v>521257</v>
      </c>
      <c r="C538">
        <v>522099</v>
      </c>
      <c r="E538" t="s">
        <v>72</v>
      </c>
      <c r="F538" t="s">
        <v>733</v>
      </c>
      <c r="H538">
        <v>83714719</v>
      </c>
      <c r="I538" t="s">
        <v>69</v>
      </c>
      <c r="K538" t="s">
        <v>1577</v>
      </c>
      <c r="L538">
        <v>280</v>
      </c>
      <c r="M538" t="s">
        <v>1578</v>
      </c>
    </row>
    <row r="539" spans="1:13" x14ac:dyDescent="0.35">
      <c r="A539" t="s">
        <v>49</v>
      </c>
      <c r="B539">
        <v>522266</v>
      </c>
      <c r="C539">
        <v>522895</v>
      </c>
      <c r="E539" t="s">
        <v>67</v>
      </c>
      <c r="F539" t="s">
        <v>1579</v>
      </c>
      <c r="H539">
        <v>83714720</v>
      </c>
      <c r="I539" t="s">
        <v>69</v>
      </c>
      <c r="K539" t="s">
        <v>1580</v>
      </c>
      <c r="L539">
        <v>209</v>
      </c>
      <c r="M539" t="s">
        <v>1581</v>
      </c>
    </row>
    <row r="540" spans="1:13" x14ac:dyDescent="0.35">
      <c r="A540" t="s">
        <v>49</v>
      </c>
      <c r="B540">
        <v>522875</v>
      </c>
      <c r="C540">
        <v>523378</v>
      </c>
      <c r="E540" t="s">
        <v>72</v>
      </c>
      <c r="F540" t="s">
        <v>1582</v>
      </c>
      <c r="H540">
        <v>83714721</v>
      </c>
      <c r="I540" t="s">
        <v>69</v>
      </c>
      <c r="K540" t="s">
        <v>1583</v>
      </c>
      <c r="L540">
        <v>167</v>
      </c>
      <c r="M540" t="s">
        <v>1584</v>
      </c>
    </row>
    <row r="541" spans="1:13" x14ac:dyDescent="0.35">
      <c r="A541" t="s">
        <v>49</v>
      </c>
      <c r="B541">
        <v>523390</v>
      </c>
      <c r="C541">
        <v>524349</v>
      </c>
      <c r="E541" t="s">
        <v>72</v>
      </c>
      <c r="F541" t="s">
        <v>1585</v>
      </c>
      <c r="H541">
        <v>83714722</v>
      </c>
      <c r="I541" t="s">
        <v>69</v>
      </c>
      <c r="K541" t="s">
        <v>1586</v>
      </c>
      <c r="L541">
        <v>319</v>
      </c>
      <c r="M541" t="s">
        <v>1587</v>
      </c>
    </row>
    <row r="542" spans="1:13" x14ac:dyDescent="0.35">
      <c r="A542" t="s">
        <v>49</v>
      </c>
      <c r="B542">
        <v>524415</v>
      </c>
      <c r="C542">
        <v>526301</v>
      </c>
      <c r="E542" t="s">
        <v>72</v>
      </c>
      <c r="F542" t="s">
        <v>1588</v>
      </c>
      <c r="H542">
        <v>83714723</v>
      </c>
      <c r="I542" t="s">
        <v>69</v>
      </c>
      <c r="K542" t="s">
        <v>1589</v>
      </c>
      <c r="L542">
        <v>628</v>
      </c>
      <c r="M542" t="s">
        <v>1590</v>
      </c>
    </row>
    <row r="543" spans="1:13" x14ac:dyDescent="0.35">
      <c r="A543" t="s">
        <v>49</v>
      </c>
      <c r="B543">
        <v>526314</v>
      </c>
      <c r="C543">
        <v>527516</v>
      </c>
      <c r="E543" t="s">
        <v>72</v>
      </c>
      <c r="F543" t="s">
        <v>1591</v>
      </c>
      <c r="H543">
        <v>83714724</v>
      </c>
      <c r="I543" t="s">
        <v>69</v>
      </c>
      <c r="K543" t="s">
        <v>1592</v>
      </c>
      <c r="L543">
        <v>400</v>
      </c>
      <c r="M543" t="s">
        <v>1593</v>
      </c>
    </row>
    <row r="544" spans="1:13" x14ac:dyDescent="0.35">
      <c r="A544" t="s">
        <v>49</v>
      </c>
      <c r="B544">
        <v>527682</v>
      </c>
      <c r="C544">
        <v>528539</v>
      </c>
      <c r="E544" t="s">
        <v>67</v>
      </c>
      <c r="F544" t="s">
        <v>1594</v>
      </c>
      <c r="H544">
        <v>83714725</v>
      </c>
      <c r="I544" t="s">
        <v>69</v>
      </c>
      <c r="K544" t="s">
        <v>1595</v>
      </c>
      <c r="L544">
        <v>285</v>
      </c>
      <c r="M544" t="s">
        <v>1596</v>
      </c>
    </row>
    <row r="545" spans="1:13" x14ac:dyDescent="0.35">
      <c r="A545" t="s">
        <v>49</v>
      </c>
      <c r="B545">
        <v>528653</v>
      </c>
      <c r="C545">
        <v>529915</v>
      </c>
      <c r="E545" t="s">
        <v>72</v>
      </c>
      <c r="F545" t="s">
        <v>1597</v>
      </c>
      <c r="H545">
        <v>83714726</v>
      </c>
      <c r="I545" t="s">
        <v>69</v>
      </c>
      <c r="K545" t="s">
        <v>1598</v>
      </c>
      <c r="L545">
        <v>420</v>
      </c>
      <c r="M545" t="s">
        <v>1599</v>
      </c>
    </row>
    <row r="546" spans="1:13" x14ac:dyDescent="0.35">
      <c r="A546" t="s">
        <v>49</v>
      </c>
      <c r="B546">
        <v>529994</v>
      </c>
      <c r="C546">
        <v>530269</v>
      </c>
      <c r="E546" t="s">
        <v>72</v>
      </c>
      <c r="F546" t="s">
        <v>1600</v>
      </c>
      <c r="H546">
        <v>83714727</v>
      </c>
      <c r="I546" t="s">
        <v>69</v>
      </c>
      <c r="K546" t="s">
        <v>1601</v>
      </c>
      <c r="L546">
        <v>91</v>
      </c>
      <c r="M546" t="s">
        <v>1602</v>
      </c>
    </row>
    <row r="547" spans="1:13" x14ac:dyDescent="0.35">
      <c r="A547" t="s">
        <v>49</v>
      </c>
      <c r="B547">
        <v>530493</v>
      </c>
      <c r="C547">
        <v>531806</v>
      </c>
      <c r="E547" t="s">
        <v>72</v>
      </c>
      <c r="F547" t="s">
        <v>1603</v>
      </c>
      <c r="G547" t="s">
        <v>1604</v>
      </c>
      <c r="H547">
        <v>83714728</v>
      </c>
      <c r="I547" t="s">
        <v>69</v>
      </c>
      <c r="K547" t="s">
        <v>1605</v>
      </c>
      <c r="L547">
        <v>437</v>
      </c>
      <c r="M547" t="s">
        <v>1606</v>
      </c>
    </row>
    <row r="548" spans="1:13" x14ac:dyDescent="0.35">
      <c r="A548" t="s">
        <v>49</v>
      </c>
      <c r="B548">
        <v>531884</v>
      </c>
      <c r="C548">
        <v>533116</v>
      </c>
      <c r="E548" t="s">
        <v>72</v>
      </c>
      <c r="F548" t="s">
        <v>1607</v>
      </c>
      <c r="G548" t="s">
        <v>1608</v>
      </c>
      <c r="H548">
        <v>83714729</v>
      </c>
      <c r="I548" t="s">
        <v>69</v>
      </c>
      <c r="K548" t="s">
        <v>1609</v>
      </c>
      <c r="L548">
        <v>410</v>
      </c>
      <c r="M548" t="s">
        <v>1610</v>
      </c>
    </row>
    <row r="549" spans="1:13" x14ac:dyDescent="0.35">
      <c r="A549" t="s">
        <v>49</v>
      </c>
      <c r="B549">
        <v>533193</v>
      </c>
      <c r="C549">
        <v>533873</v>
      </c>
      <c r="E549" t="s">
        <v>72</v>
      </c>
      <c r="F549" t="s">
        <v>1611</v>
      </c>
      <c r="G549" t="s">
        <v>1612</v>
      </c>
      <c r="H549">
        <v>83714730</v>
      </c>
      <c r="I549" t="s">
        <v>69</v>
      </c>
      <c r="K549" t="s">
        <v>1613</v>
      </c>
      <c r="L549">
        <v>226</v>
      </c>
      <c r="M549" t="s">
        <v>1614</v>
      </c>
    </row>
    <row r="550" spans="1:13" x14ac:dyDescent="0.35">
      <c r="A550" t="s">
        <v>49</v>
      </c>
      <c r="B550">
        <v>533897</v>
      </c>
      <c r="C550">
        <v>534451</v>
      </c>
      <c r="E550" t="s">
        <v>72</v>
      </c>
      <c r="F550" t="s">
        <v>1615</v>
      </c>
      <c r="H550">
        <v>83714731</v>
      </c>
      <c r="I550" t="s">
        <v>69</v>
      </c>
      <c r="K550" t="s">
        <v>1616</v>
      </c>
      <c r="L550">
        <v>184</v>
      </c>
      <c r="M550" t="s">
        <v>1617</v>
      </c>
    </row>
    <row r="551" spans="1:13" x14ac:dyDescent="0.35">
      <c r="A551" t="s">
        <v>49</v>
      </c>
      <c r="B551">
        <v>534512</v>
      </c>
      <c r="C551">
        <v>535969</v>
      </c>
      <c r="E551" t="s">
        <v>72</v>
      </c>
      <c r="F551" t="s">
        <v>1618</v>
      </c>
      <c r="H551">
        <v>83714732</v>
      </c>
      <c r="I551" t="s">
        <v>69</v>
      </c>
      <c r="K551" t="s">
        <v>1619</v>
      </c>
      <c r="L551">
        <v>485</v>
      </c>
      <c r="M551" t="s">
        <v>1620</v>
      </c>
    </row>
    <row r="552" spans="1:13" x14ac:dyDescent="0.35">
      <c r="A552" t="s">
        <v>49</v>
      </c>
      <c r="B552">
        <v>535959</v>
      </c>
      <c r="C552">
        <v>536996</v>
      </c>
      <c r="E552" t="s">
        <v>72</v>
      </c>
      <c r="F552" t="s">
        <v>68</v>
      </c>
      <c r="H552">
        <v>83714733</v>
      </c>
      <c r="I552" t="s">
        <v>69</v>
      </c>
      <c r="K552" t="s">
        <v>1621</v>
      </c>
      <c r="L552">
        <v>345</v>
      </c>
      <c r="M552" t="s">
        <v>1622</v>
      </c>
    </row>
    <row r="553" spans="1:13" x14ac:dyDescent="0.35">
      <c r="A553" t="s">
        <v>49</v>
      </c>
      <c r="B553">
        <v>537223</v>
      </c>
      <c r="C553">
        <v>537801</v>
      </c>
      <c r="E553" t="s">
        <v>72</v>
      </c>
      <c r="F553" t="s">
        <v>1429</v>
      </c>
      <c r="H553">
        <v>83714734</v>
      </c>
      <c r="I553" t="s">
        <v>69</v>
      </c>
      <c r="K553" t="s">
        <v>1623</v>
      </c>
      <c r="L553">
        <v>192</v>
      </c>
      <c r="M553" t="s">
        <v>1624</v>
      </c>
    </row>
    <row r="554" spans="1:13" x14ac:dyDescent="0.35">
      <c r="A554" t="s">
        <v>49</v>
      </c>
      <c r="B554">
        <v>538073</v>
      </c>
      <c r="C554">
        <v>538798</v>
      </c>
      <c r="E554" t="s">
        <v>72</v>
      </c>
      <c r="F554" t="s">
        <v>1625</v>
      </c>
      <c r="H554">
        <v>83714735</v>
      </c>
      <c r="I554" t="s">
        <v>69</v>
      </c>
      <c r="K554" t="s">
        <v>1626</v>
      </c>
      <c r="L554">
        <v>241</v>
      </c>
      <c r="M554" t="s">
        <v>1627</v>
      </c>
    </row>
    <row r="555" spans="1:13" x14ac:dyDescent="0.35">
      <c r="A555" t="s">
        <v>49</v>
      </c>
      <c r="B555">
        <v>538799</v>
      </c>
      <c r="C555">
        <v>539386</v>
      </c>
      <c r="E555" t="s">
        <v>72</v>
      </c>
      <c r="F555" t="s">
        <v>1628</v>
      </c>
      <c r="G555" t="s">
        <v>1629</v>
      </c>
      <c r="H555">
        <v>83714736</v>
      </c>
      <c r="I555" t="s">
        <v>69</v>
      </c>
      <c r="K555" t="s">
        <v>1630</v>
      </c>
      <c r="L555">
        <v>195</v>
      </c>
      <c r="M555" t="s">
        <v>1631</v>
      </c>
    </row>
    <row r="556" spans="1:13" x14ac:dyDescent="0.35">
      <c r="A556" t="s">
        <v>49</v>
      </c>
      <c r="B556">
        <v>539364</v>
      </c>
      <c r="C556">
        <v>540152</v>
      </c>
      <c r="E556" t="s">
        <v>72</v>
      </c>
      <c r="F556" t="s">
        <v>1632</v>
      </c>
      <c r="H556">
        <v>83714737</v>
      </c>
      <c r="I556" t="s">
        <v>69</v>
      </c>
      <c r="K556" t="s">
        <v>1633</v>
      </c>
      <c r="L556">
        <v>262</v>
      </c>
      <c r="M556" t="s">
        <v>1634</v>
      </c>
    </row>
    <row r="557" spans="1:13" x14ac:dyDescent="0.35">
      <c r="A557" t="s">
        <v>49</v>
      </c>
      <c r="B557">
        <v>540145</v>
      </c>
      <c r="C557">
        <v>540528</v>
      </c>
      <c r="E557" t="s">
        <v>72</v>
      </c>
      <c r="F557" t="s">
        <v>68</v>
      </c>
      <c r="H557">
        <v>83714738</v>
      </c>
      <c r="I557" t="s">
        <v>69</v>
      </c>
      <c r="K557" t="s">
        <v>1635</v>
      </c>
      <c r="L557">
        <v>127</v>
      </c>
      <c r="M557" t="s">
        <v>1636</v>
      </c>
    </row>
    <row r="558" spans="1:13" x14ac:dyDescent="0.35">
      <c r="A558" t="s">
        <v>49</v>
      </c>
      <c r="B558">
        <v>540509</v>
      </c>
      <c r="C558">
        <v>541387</v>
      </c>
      <c r="E558" t="s">
        <v>72</v>
      </c>
      <c r="F558" t="s">
        <v>1378</v>
      </c>
      <c r="H558">
        <v>83714739</v>
      </c>
      <c r="I558" t="s">
        <v>69</v>
      </c>
      <c r="K558" t="s">
        <v>1637</v>
      </c>
      <c r="L558">
        <v>292</v>
      </c>
      <c r="M558" t="s">
        <v>1638</v>
      </c>
    </row>
    <row r="559" spans="1:13" x14ac:dyDescent="0.35">
      <c r="A559" t="s">
        <v>49</v>
      </c>
      <c r="B559">
        <v>541380</v>
      </c>
      <c r="C559">
        <v>542267</v>
      </c>
      <c r="E559" t="s">
        <v>72</v>
      </c>
      <c r="F559" t="s">
        <v>1639</v>
      </c>
      <c r="H559">
        <v>83714740</v>
      </c>
      <c r="I559" t="s">
        <v>69</v>
      </c>
      <c r="K559" t="s">
        <v>1640</v>
      </c>
      <c r="L559">
        <v>295</v>
      </c>
      <c r="M559" t="s">
        <v>1641</v>
      </c>
    </row>
    <row r="560" spans="1:13" x14ac:dyDescent="0.35">
      <c r="A560" t="s">
        <v>49</v>
      </c>
      <c r="B560">
        <v>542423</v>
      </c>
      <c r="C560">
        <v>543844</v>
      </c>
      <c r="E560" t="s">
        <v>72</v>
      </c>
      <c r="F560" t="s">
        <v>1642</v>
      </c>
      <c r="G560" t="s">
        <v>1643</v>
      </c>
      <c r="H560">
        <v>83714741</v>
      </c>
      <c r="I560" t="s">
        <v>69</v>
      </c>
      <c r="K560" t="s">
        <v>1644</v>
      </c>
      <c r="L560">
        <v>473</v>
      </c>
      <c r="M560" t="s">
        <v>1645</v>
      </c>
    </row>
    <row r="561" spans="1:13" x14ac:dyDescent="0.35">
      <c r="A561" t="s">
        <v>49</v>
      </c>
      <c r="B561">
        <v>543982</v>
      </c>
      <c r="C561">
        <v>547281</v>
      </c>
      <c r="E561" t="s">
        <v>72</v>
      </c>
      <c r="F561" t="s">
        <v>1646</v>
      </c>
      <c r="G561" t="s">
        <v>1647</v>
      </c>
      <c r="H561">
        <v>83714742</v>
      </c>
      <c r="I561" t="s">
        <v>69</v>
      </c>
      <c r="K561" t="s">
        <v>1648</v>
      </c>
      <c r="L561">
        <v>1099</v>
      </c>
      <c r="M561" t="s">
        <v>1649</v>
      </c>
    </row>
    <row r="562" spans="1:13" x14ac:dyDescent="0.35">
      <c r="A562" t="s">
        <v>49</v>
      </c>
      <c r="B562">
        <v>547396</v>
      </c>
      <c r="C562">
        <v>547599</v>
      </c>
      <c r="E562" t="s">
        <v>67</v>
      </c>
      <c r="F562" t="s">
        <v>1650</v>
      </c>
      <c r="H562">
        <v>83714743</v>
      </c>
      <c r="I562" t="s">
        <v>69</v>
      </c>
      <c r="K562" t="s">
        <v>1651</v>
      </c>
      <c r="L562">
        <v>67</v>
      </c>
      <c r="M562" t="s">
        <v>1652</v>
      </c>
    </row>
    <row r="563" spans="1:13" x14ac:dyDescent="0.35">
      <c r="A563" t="s">
        <v>49</v>
      </c>
      <c r="B563">
        <v>547671</v>
      </c>
      <c r="C563">
        <v>548912</v>
      </c>
      <c r="E563" t="s">
        <v>72</v>
      </c>
      <c r="F563" t="s">
        <v>1653</v>
      </c>
      <c r="G563" t="s">
        <v>1654</v>
      </c>
      <c r="H563">
        <v>83714744</v>
      </c>
      <c r="I563" t="s">
        <v>69</v>
      </c>
      <c r="K563" t="s">
        <v>1655</v>
      </c>
      <c r="L563">
        <v>413</v>
      </c>
      <c r="M563" t="s">
        <v>1656</v>
      </c>
    </row>
    <row r="564" spans="1:13" x14ac:dyDescent="0.35">
      <c r="A564" t="s">
        <v>49</v>
      </c>
      <c r="B564">
        <v>548932</v>
      </c>
      <c r="C564">
        <v>549753</v>
      </c>
      <c r="E564" t="s">
        <v>72</v>
      </c>
      <c r="F564" t="s">
        <v>1657</v>
      </c>
      <c r="H564">
        <v>83714745</v>
      </c>
      <c r="I564" t="s">
        <v>69</v>
      </c>
      <c r="K564" t="s">
        <v>1658</v>
      </c>
      <c r="L564">
        <v>273</v>
      </c>
      <c r="M564" t="s">
        <v>1659</v>
      </c>
    </row>
    <row r="565" spans="1:13" x14ac:dyDescent="0.35">
      <c r="A565" t="s">
        <v>49</v>
      </c>
      <c r="B565">
        <v>549746</v>
      </c>
      <c r="C565">
        <v>550447</v>
      </c>
      <c r="E565" t="s">
        <v>72</v>
      </c>
      <c r="F565" t="s">
        <v>1660</v>
      </c>
      <c r="H565">
        <v>83714746</v>
      </c>
      <c r="I565" t="s">
        <v>69</v>
      </c>
      <c r="K565" t="s">
        <v>1661</v>
      </c>
      <c r="L565">
        <v>233</v>
      </c>
      <c r="M565" t="s">
        <v>1662</v>
      </c>
    </row>
    <row r="566" spans="1:13" x14ac:dyDescent="0.35">
      <c r="A566" t="s">
        <v>49</v>
      </c>
      <c r="B566">
        <v>550456</v>
      </c>
      <c r="C566">
        <v>551130</v>
      </c>
      <c r="E566" t="s">
        <v>72</v>
      </c>
      <c r="F566" t="s">
        <v>1663</v>
      </c>
      <c r="H566">
        <v>83714747</v>
      </c>
      <c r="I566" t="s">
        <v>69</v>
      </c>
      <c r="K566" t="s">
        <v>1664</v>
      </c>
      <c r="L566">
        <v>224</v>
      </c>
      <c r="M566" t="s">
        <v>1665</v>
      </c>
    </row>
    <row r="567" spans="1:13" x14ac:dyDescent="0.35">
      <c r="A567" t="s">
        <v>49</v>
      </c>
      <c r="B567">
        <v>551123</v>
      </c>
      <c r="C567">
        <v>552463</v>
      </c>
      <c r="E567" t="s">
        <v>72</v>
      </c>
      <c r="F567" t="s">
        <v>1666</v>
      </c>
      <c r="H567">
        <v>83714748</v>
      </c>
      <c r="I567" t="s">
        <v>69</v>
      </c>
      <c r="K567" t="s">
        <v>1667</v>
      </c>
      <c r="L567">
        <v>446</v>
      </c>
      <c r="M567" t="s">
        <v>1668</v>
      </c>
    </row>
    <row r="568" spans="1:13" x14ac:dyDescent="0.35">
      <c r="A568" t="s">
        <v>49</v>
      </c>
      <c r="B568">
        <v>552599</v>
      </c>
      <c r="C568">
        <v>553651</v>
      </c>
      <c r="E568" t="s">
        <v>72</v>
      </c>
      <c r="F568" t="s">
        <v>1669</v>
      </c>
      <c r="H568">
        <v>83714749</v>
      </c>
      <c r="I568" t="s">
        <v>69</v>
      </c>
      <c r="K568" t="s">
        <v>1670</v>
      </c>
      <c r="L568">
        <v>350</v>
      </c>
      <c r="M568" t="s">
        <v>1671</v>
      </c>
    </row>
    <row r="569" spans="1:13" x14ac:dyDescent="0.35">
      <c r="A569" t="s">
        <v>49</v>
      </c>
      <c r="B569">
        <v>553666</v>
      </c>
      <c r="C569">
        <v>554850</v>
      </c>
      <c r="E569" t="s">
        <v>72</v>
      </c>
      <c r="F569" t="s">
        <v>878</v>
      </c>
      <c r="H569">
        <v>83714750</v>
      </c>
      <c r="I569" t="s">
        <v>69</v>
      </c>
      <c r="K569" t="s">
        <v>1672</v>
      </c>
      <c r="L569">
        <v>394</v>
      </c>
      <c r="M569" t="s">
        <v>1673</v>
      </c>
    </row>
    <row r="570" spans="1:13" x14ac:dyDescent="0.35">
      <c r="A570" t="s">
        <v>49</v>
      </c>
      <c r="B570">
        <v>554875</v>
      </c>
      <c r="C570">
        <v>555654</v>
      </c>
      <c r="E570" t="s">
        <v>72</v>
      </c>
      <c r="F570" t="s">
        <v>1674</v>
      </c>
      <c r="G570" t="s">
        <v>1675</v>
      </c>
      <c r="H570">
        <v>83714751</v>
      </c>
      <c r="I570" t="s">
        <v>69</v>
      </c>
      <c r="K570" t="s">
        <v>1676</v>
      </c>
      <c r="L570">
        <v>259</v>
      </c>
      <c r="M570" t="s">
        <v>1677</v>
      </c>
    </row>
    <row r="571" spans="1:13" x14ac:dyDescent="0.35">
      <c r="A571" t="s">
        <v>49</v>
      </c>
      <c r="B571">
        <v>555647</v>
      </c>
      <c r="C571">
        <v>556582</v>
      </c>
      <c r="E571" t="s">
        <v>72</v>
      </c>
      <c r="F571" t="s">
        <v>1678</v>
      </c>
      <c r="G571" t="s">
        <v>1679</v>
      </c>
      <c r="H571">
        <v>83714752</v>
      </c>
      <c r="I571" t="s">
        <v>69</v>
      </c>
      <c r="K571" t="s">
        <v>1680</v>
      </c>
      <c r="L571">
        <v>311</v>
      </c>
      <c r="M571" t="s">
        <v>1681</v>
      </c>
    </row>
    <row r="572" spans="1:13" x14ac:dyDescent="0.35">
      <c r="A572" t="s">
        <v>49</v>
      </c>
      <c r="B572">
        <v>556585</v>
      </c>
      <c r="C572">
        <v>557739</v>
      </c>
      <c r="E572" t="s">
        <v>72</v>
      </c>
      <c r="F572" t="s">
        <v>1682</v>
      </c>
      <c r="H572">
        <v>83714753</v>
      </c>
      <c r="I572" t="s">
        <v>69</v>
      </c>
      <c r="K572" t="s">
        <v>1683</v>
      </c>
      <c r="L572">
        <v>384</v>
      </c>
      <c r="M572" t="s">
        <v>1684</v>
      </c>
    </row>
    <row r="573" spans="1:13" x14ac:dyDescent="0.35">
      <c r="A573" t="s">
        <v>49</v>
      </c>
      <c r="B573">
        <v>557739</v>
      </c>
      <c r="C573">
        <v>558452</v>
      </c>
      <c r="E573" t="s">
        <v>72</v>
      </c>
      <c r="F573">
        <v>2</v>
      </c>
    </row>
    <row r="574" spans="1:13" x14ac:dyDescent="0.35">
      <c r="A574" t="s">
        <v>49</v>
      </c>
      <c r="B574">
        <v>558477</v>
      </c>
      <c r="C574">
        <v>559796</v>
      </c>
      <c r="E574" t="s">
        <v>72</v>
      </c>
      <c r="F574" t="s">
        <v>1685</v>
      </c>
      <c r="G574" t="s">
        <v>1686</v>
      </c>
      <c r="H574">
        <v>83714755</v>
      </c>
      <c r="I574" t="s">
        <v>69</v>
      </c>
      <c r="K574" t="s">
        <v>1687</v>
      </c>
      <c r="L574">
        <v>439</v>
      </c>
      <c r="M574" t="s">
        <v>1688</v>
      </c>
    </row>
    <row r="575" spans="1:13" x14ac:dyDescent="0.35">
      <c r="A575" t="s">
        <v>49</v>
      </c>
      <c r="B575">
        <v>560268</v>
      </c>
      <c r="C575">
        <v>561626</v>
      </c>
      <c r="E575" t="s">
        <v>67</v>
      </c>
      <c r="F575" t="s">
        <v>1689</v>
      </c>
      <c r="H575">
        <v>83714756</v>
      </c>
      <c r="I575" t="s">
        <v>69</v>
      </c>
      <c r="K575" t="s">
        <v>1690</v>
      </c>
      <c r="L575">
        <v>452</v>
      </c>
      <c r="M575" t="s">
        <v>1691</v>
      </c>
    </row>
    <row r="576" spans="1:13" x14ac:dyDescent="0.35">
      <c r="A576" t="s">
        <v>49</v>
      </c>
      <c r="B576">
        <v>561639</v>
      </c>
      <c r="C576">
        <v>562646</v>
      </c>
      <c r="E576" t="s">
        <v>67</v>
      </c>
      <c r="F576" t="s">
        <v>1692</v>
      </c>
      <c r="G576" t="s">
        <v>1693</v>
      </c>
      <c r="H576">
        <v>83714757</v>
      </c>
      <c r="I576" t="s">
        <v>69</v>
      </c>
      <c r="K576" t="s">
        <v>1694</v>
      </c>
      <c r="L576">
        <v>335</v>
      </c>
      <c r="M576" t="s">
        <v>1695</v>
      </c>
    </row>
    <row r="577" spans="1:13" x14ac:dyDescent="0.35">
      <c r="A577" t="s">
        <v>49</v>
      </c>
      <c r="B577">
        <v>562860</v>
      </c>
      <c r="C577">
        <v>563771</v>
      </c>
      <c r="E577" t="s">
        <v>72</v>
      </c>
      <c r="F577" t="s">
        <v>1696</v>
      </c>
      <c r="H577">
        <v>83714758</v>
      </c>
      <c r="I577" t="s">
        <v>69</v>
      </c>
      <c r="K577" t="s">
        <v>1697</v>
      </c>
      <c r="L577">
        <v>303</v>
      </c>
      <c r="M577" t="s">
        <v>1698</v>
      </c>
    </row>
    <row r="578" spans="1:13" x14ac:dyDescent="0.35">
      <c r="A578" t="s">
        <v>49</v>
      </c>
      <c r="B578">
        <v>564004</v>
      </c>
      <c r="C578">
        <v>565290</v>
      </c>
      <c r="E578" t="s">
        <v>72</v>
      </c>
      <c r="F578" t="s">
        <v>1334</v>
      </c>
      <c r="H578">
        <v>83714759</v>
      </c>
      <c r="I578" t="s">
        <v>69</v>
      </c>
      <c r="K578" t="s">
        <v>1699</v>
      </c>
      <c r="L578">
        <v>428</v>
      </c>
      <c r="M578" t="s">
        <v>1700</v>
      </c>
    </row>
    <row r="579" spans="1:13" x14ac:dyDescent="0.35">
      <c r="A579" t="s">
        <v>49</v>
      </c>
      <c r="B579">
        <v>565560</v>
      </c>
      <c r="C579">
        <v>565700</v>
      </c>
      <c r="E579" t="s">
        <v>72</v>
      </c>
      <c r="F579" t="s">
        <v>68</v>
      </c>
      <c r="H579">
        <v>83714760</v>
      </c>
      <c r="I579" t="s">
        <v>69</v>
      </c>
      <c r="K579" t="s">
        <v>1701</v>
      </c>
      <c r="L579">
        <v>46</v>
      </c>
      <c r="M579" t="s">
        <v>1702</v>
      </c>
    </row>
    <row r="580" spans="1:13" x14ac:dyDescent="0.35">
      <c r="A580" t="s">
        <v>49</v>
      </c>
      <c r="B580">
        <v>565712</v>
      </c>
      <c r="C580">
        <v>565963</v>
      </c>
      <c r="E580" t="s">
        <v>72</v>
      </c>
      <c r="F580" t="s">
        <v>1703</v>
      </c>
      <c r="H580">
        <v>83714761</v>
      </c>
      <c r="I580" t="s">
        <v>69</v>
      </c>
      <c r="K580" t="s">
        <v>1704</v>
      </c>
      <c r="L580">
        <v>83</v>
      </c>
      <c r="M580" t="s">
        <v>1705</v>
      </c>
    </row>
    <row r="581" spans="1:13" x14ac:dyDescent="0.35">
      <c r="A581" t="s">
        <v>49</v>
      </c>
      <c r="B581">
        <v>565978</v>
      </c>
      <c r="C581">
        <v>566520</v>
      </c>
      <c r="E581" t="s">
        <v>72</v>
      </c>
      <c r="F581" t="s">
        <v>400</v>
      </c>
      <c r="H581">
        <v>83714762</v>
      </c>
      <c r="I581" t="s">
        <v>69</v>
      </c>
      <c r="K581" t="s">
        <v>1706</v>
      </c>
      <c r="L581">
        <v>180</v>
      </c>
      <c r="M581" t="s">
        <v>1707</v>
      </c>
    </row>
    <row r="582" spans="1:13" x14ac:dyDescent="0.35">
      <c r="A582" t="s">
        <v>49</v>
      </c>
      <c r="B582">
        <v>566548</v>
      </c>
      <c r="C582">
        <v>566733</v>
      </c>
      <c r="E582" t="s">
        <v>72</v>
      </c>
      <c r="F582" t="s">
        <v>1708</v>
      </c>
      <c r="H582">
        <v>83714763</v>
      </c>
      <c r="I582" t="s">
        <v>69</v>
      </c>
      <c r="K582" t="s">
        <v>1709</v>
      </c>
      <c r="L582">
        <v>61</v>
      </c>
      <c r="M582" t="s">
        <v>1710</v>
      </c>
    </row>
    <row r="583" spans="1:13" x14ac:dyDescent="0.35">
      <c r="A583" t="s">
        <v>49</v>
      </c>
      <c r="B583">
        <v>566745</v>
      </c>
      <c r="C583">
        <v>567365</v>
      </c>
      <c r="E583" t="s">
        <v>72</v>
      </c>
      <c r="F583" t="s">
        <v>1711</v>
      </c>
      <c r="G583" t="s">
        <v>1712</v>
      </c>
      <c r="H583">
        <v>83714764</v>
      </c>
      <c r="I583" t="s">
        <v>69</v>
      </c>
      <c r="K583" t="s">
        <v>1713</v>
      </c>
      <c r="L583">
        <v>206</v>
      </c>
      <c r="M583" t="s">
        <v>1714</v>
      </c>
    </row>
    <row r="584" spans="1:13" x14ac:dyDescent="0.35">
      <c r="A584" t="s">
        <v>49</v>
      </c>
      <c r="B584">
        <v>567601</v>
      </c>
      <c r="C584">
        <v>567852</v>
      </c>
      <c r="E584" t="s">
        <v>67</v>
      </c>
      <c r="F584" t="s">
        <v>670</v>
      </c>
      <c r="H584">
        <v>83714765</v>
      </c>
      <c r="I584" t="s">
        <v>69</v>
      </c>
      <c r="K584" t="s">
        <v>1715</v>
      </c>
      <c r="L584">
        <v>83</v>
      </c>
      <c r="M584" t="s">
        <v>1716</v>
      </c>
    </row>
    <row r="585" spans="1:13" x14ac:dyDescent="0.35">
      <c r="A585" t="s">
        <v>49</v>
      </c>
      <c r="B585">
        <v>567987</v>
      </c>
      <c r="C585">
        <v>568247</v>
      </c>
      <c r="E585" t="s">
        <v>67</v>
      </c>
      <c r="F585" t="s">
        <v>670</v>
      </c>
      <c r="H585">
        <v>83714766</v>
      </c>
      <c r="I585" t="s">
        <v>69</v>
      </c>
      <c r="K585" t="s">
        <v>1717</v>
      </c>
      <c r="L585">
        <v>86</v>
      </c>
      <c r="M585" t="s">
        <v>1718</v>
      </c>
    </row>
    <row r="586" spans="1:13" x14ac:dyDescent="0.35">
      <c r="A586" t="s">
        <v>49</v>
      </c>
      <c r="B586">
        <v>568298</v>
      </c>
      <c r="C586">
        <v>569518</v>
      </c>
      <c r="E586" t="s">
        <v>67</v>
      </c>
      <c r="F586" t="s">
        <v>567</v>
      </c>
      <c r="H586">
        <v>83714767</v>
      </c>
      <c r="I586" t="s">
        <v>69</v>
      </c>
      <c r="K586" t="s">
        <v>568</v>
      </c>
      <c r="L586">
        <v>406</v>
      </c>
      <c r="M586" t="s">
        <v>1719</v>
      </c>
    </row>
    <row r="587" spans="1:13" x14ac:dyDescent="0.35">
      <c r="A587" t="s">
        <v>49</v>
      </c>
      <c r="B587">
        <v>569551</v>
      </c>
      <c r="C587">
        <v>570087</v>
      </c>
      <c r="E587" t="s">
        <v>67</v>
      </c>
      <c r="F587" t="s">
        <v>670</v>
      </c>
      <c r="H587">
        <v>83714768</v>
      </c>
      <c r="I587" t="s">
        <v>69</v>
      </c>
      <c r="K587" t="s">
        <v>1720</v>
      </c>
      <c r="L587">
        <v>178</v>
      </c>
      <c r="M587" t="s">
        <v>1721</v>
      </c>
    </row>
    <row r="588" spans="1:13" x14ac:dyDescent="0.35">
      <c r="A588" t="s">
        <v>49</v>
      </c>
      <c r="B588">
        <v>570147</v>
      </c>
      <c r="C588">
        <v>570341</v>
      </c>
      <c r="E588" t="s">
        <v>67</v>
      </c>
      <c r="F588" t="s">
        <v>68</v>
      </c>
      <c r="H588">
        <v>83714769</v>
      </c>
      <c r="I588" t="s">
        <v>69</v>
      </c>
      <c r="K588" t="s">
        <v>1722</v>
      </c>
      <c r="L588">
        <v>64</v>
      </c>
      <c r="M588" t="s">
        <v>1723</v>
      </c>
    </row>
    <row r="589" spans="1:13" x14ac:dyDescent="0.35">
      <c r="A589" t="s">
        <v>49</v>
      </c>
      <c r="B589">
        <v>570548</v>
      </c>
      <c r="C589">
        <v>571690</v>
      </c>
      <c r="E589" t="s">
        <v>72</v>
      </c>
      <c r="F589" t="s">
        <v>1724</v>
      </c>
      <c r="G589" t="s">
        <v>1725</v>
      </c>
      <c r="H589">
        <v>83714770</v>
      </c>
      <c r="I589" t="s">
        <v>69</v>
      </c>
      <c r="K589" t="s">
        <v>1726</v>
      </c>
      <c r="L589">
        <v>380</v>
      </c>
      <c r="M589" t="s">
        <v>1727</v>
      </c>
    </row>
    <row r="590" spans="1:13" x14ac:dyDescent="0.35">
      <c r="A590" t="s">
        <v>49</v>
      </c>
      <c r="B590">
        <v>571690</v>
      </c>
      <c r="C590">
        <v>573585</v>
      </c>
      <c r="E590" t="s">
        <v>72</v>
      </c>
      <c r="F590" t="s">
        <v>1728</v>
      </c>
      <c r="G590" t="s">
        <v>1729</v>
      </c>
      <c r="H590">
        <v>83714771</v>
      </c>
      <c r="I590" t="s">
        <v>69</v>
      </c>
      <c r="K590" t="s">
        <v>1730</v>
      </c>
      <c r="L590">
        <v>631</v>
      </c>
      <c r="M590" t="s">
        <v>1731</v>
      </c>
    </row>
    <row r="591" spans="1:13" x14ac:dyDescent="0.35">
      <c r="A591" t="s">
        <v>49</v>
      </c>
      <c r="B591">
        <v>573737</v>
      </c>
      <c r="C591">
        <v>575815</v>
      </c>
      <c r="E591" t="s">
        <v>72</v>
      </c>
      <c r="F591" t="s">
        <v>1732</v>
      </c>
      <c r="G591" t="s">
        <v>1733</v>
      </c>
      <c r="H591">
        <v>83714772</v>
      </c>
      <c r="I591" t="s">
        <v>69</v>
      </c>
      <c r="K591" t="s">
        <v>1734</v>
      </c>
      <c r="L591">
        <v>692</v>
      </c>
      <c r="M591" t="s">
        <v>1735</v>
      </c>
    </row>
    <row r="592" spans="1:13" x14ac:dyDescent="0.35">
      <c r="A592" t="s">
        <v>49</v>
      </c>
      <c r="B592">
        <v>575815</v>
      </c>
      <c r="C592">
        <v>576789</v>
      </c>
      <c r="E592" t="s">
        <v>72</v>
      </c>
      <c r="F592" t="s">
        <v>1736</v>
      </c>
      <c r="G592" t="s">
        <v>1737</v>
      </c>
      <c r="H592">
        <v>83714773</v>
      </c>
      <c r="I592" t="s">
        <v>69</v>
      </c>
      <c r="K592" t="s">
        <v>1738</v>
      </c>
      <c r="L592">
        <v>324</v>
      </c>
      <c r="M592" t="s">
        <v>1739</v>
      </c>
    </row>
    <row r="593" spans="1:13" x14ac:dyDescent="0.35">
      <c r="A593" t="s">
        <v>49</v>
      </c>
      <c r="B593">
        <v>577057</v>
      </c>
      <c r="C593">
        <v>577875</v>
      </c>
      <c r="E593" t="s">
        <v>72</v>
      </c>
      <c r="F593" t="s">
        <v>1740</v>
      </c>
      <c r="G593" t="s">
        <v>1741</v>
      </c>
      <c r="H593">
        <v>83714774</v>
      </c>
      <c r="I593" t="s">
        <v>69</v>
      </c>
      <c r="K593" t="s">
        <v>1742</v>
      </c>
      <c r="L593">
        <v>272</v>
      </c>
      <c r="M593" t="s">
        <v>1743</v>
      </c>
    </row>
    <row r="594" spans="1:13" x14ac:dyDescent="0.35">
      <c r="A594" t="s">
        <v>49</v>
      </c>
      <c r="B594">
        <v>577988</v>
      </c>
      <c r="C594">
        <v>578893</v>
      </c>
      <c r="E594" t="s">
        <v>72</v>
      </c>
      <c r="F594" t="s">
        <v>1744</v>
      </c>
      <c r="G594" t="s">
        <v>1745</v>
      </c>
      <c r="H594">
        <v>83714775</v>
      </c>
      <c r="I594" t="s">
        <v>69</v>
      </c>
      <c r="K594" t="s">
        <v>1746</v>
      </c>
      <c r="L594">
        <v>301</v>
      </c>
      <c r="M594" t="s">
        <v>1747</v>
      </c>
    </row>
    <row r="595" spans="1:13" x14ac:dyDescent="0.35">
      <c r="A595" t="s">
        <v>49</v>
      </c>
      <c r="B595">
        <v>578907</v>
      </c>
      <c r="C595">
        <v>579305</v>
      </c>
      <c r="E595" t="s">
        <v>72</v>
      </c>
      <c r="F595" t="s">
        <v>1748</v>
      </c>
      <c r="H595">
        <v>83714776</v>
      </c>
      <c r="I595" t="s">
        <v>69</v>
      </c>
      <c r="K595" t="s">
        <v>1749</v>
      </c>
      <c r="L595">
        <v>132</v>
      </c>
      <c r="M595" t="s">
        <v>1750</v>
      </c>
    </row>
    <row r="596" spans="1:13" x14ac:dyDescent="0.35">
      <c r="A596" t="s">
        <v>49</v>
      </c>
      <c r="B596">
        <v>579283</v>
      </c>
      <c r="C596">
        <v>579756</v>
      </c>
      <c r="E596" t="s">
        <v>72</v>
      </c>
      <c r="F596" t="s">
        <v>1751</v>
      </c>
      <c r="G596" t="s">
        <v>1752</v>
      </c>
      <c r="H596">
        <v>83714777</v>
      </c>
      <c r="I596" t="s">
        <v>69</v>
      </c>
      <c r="K596" t="s">
        <v>1753</v>
      </c>
      <c r="L596">
        <v>157</v>
      </c>
      <c r="M596" t="s">
        <v>1754</v>
      </c>
    </row>
    <row r="597" spans="1:13" x14ac:dyDescent="0.35">
      <c r="A597" t="s">
        <v>49</v>
      </c>
      <c r="B597">
        <v>579756</v>
      </c>
      <c r="C597">
        <v>580739</v>
      </c>
      <c r="E597" t="s">
        <v>72</v>
      </c>
      <c r="F597" t="s">
        <v>1755</v>
      </c>
      <c r="H597">
        <v>83714778</v>
      </c>
      <c r="I597" t="s">
        <v>69</v>
      </c>
      <c r="K597" t="s">
        <v>1756</v>
      </c>
      <c r="L597">
        <v>327</v>
      </c>
      <c r="M597" t="s">
        <v>1757</v>
      </c>
    </row>
    <row r="598" spans="1:13" x14ac:dyDescent="0.35">
      <c r="A598" t="s">
        <v>49</v>
      </c>
      <c r="B598">
        <v>580887</v>
      </c>
      <c r="C598">
        <v>581336</v>
      </c>
      <c r="E598" t="s">
        <v>72</v>
      </c>
      <c r="F598" t="s">
        <v>1758</v>
      </c>
      <c r="H598">
        <v>83714779</v>
      </c>
      <c r="I598" t="s">
        <v>69</v>
      </c>
      <c r="K598" t="s">
        <v>1759</v>
      </c>
      <c r="L598">
        <v>149</v>
      </c>
      <c r="M598" t="s">
        <v>1760</v>
      </c>
    </row>
    <row r="599" spans="1:13" x14ac:dyDescent="0.35">
      <c r="A599" t="s">
        <v>49</v>
      </c>
      <c r="B599">
        <v>581401</v>
      </c>
      <c r="C599">
        <v>581589</v>
      </c>
      <c r="E599" t="s">
        <v>72</v>
      </c>
      <c r="F599" t="s">
        <v>1761</v>
      </c>
      <c r="G599" t="s">
        <v>1762</v>
      </c>
      <c r="H599">
        <v>83714780</v>
      </c>
      <c r="I599" t="s">
        <v>69</v>
      </c>
      <c r="K599" t="s">
        <v>1763</v>
      </c>
      <c r="L599">
        <v>62</v>
      </c>
      <c r="M599" t="s">
        <v>1764</v>
      </c>
    </row>
    <row r="600" spans="1:13" x14ac:dyDescent="0.35">
      <c r="A600" t="s">
        <v>49</v>
      </c>
      <c r="B600">
        <v>581703</v>
      </c>
      <c r="C600">
        <v>582386</v>
      </c>
      <c r="E600" t="s">
        <v>72</v>
      </c>
      <c r="F600" t="s">
        <v>1765</v>
      </c>
      <c r="H600">
        <v>83714781</v>
      </c>
      <c r="I600" t="s">
        <v>69</v>
      </c>
      <c r="K600" t="s">
        <v>1766</v>
      </c>
      <c r="L600">
        <v>227</v>
      </c>
      <c r="M600" t="s">
        <v>1767</v>
      </c>
    </row>
    <row r="601" spans="1:13" x14ac:dyDescent="0.35">
      <c r="A601" t="s">
        <v>49</v>
      </c>
      <c r="B601">
        <v>582787</v>
      </c>
      <c r="C601">
        <v>584562</v>
      </c>
      <c r="E601" t="s">
        <v>72</v>
      </c>
      <c r="F601" t="s">
        <v>1768</v>
      </c>
      <c r="G601" t="s">
        <v>1769</v>
      </c>
      <c r="H601">
        <v>83714782</v>
      </c>
      <c r="I601" t="s">
        <v>69</v>
      </c>
      <c r="K601" t="s">
        <v>1770</v>
      </c>
      <c r="L601">
        <v>591</v>
      </c>
      <c r="M601" t="s">
        <v>1771</v>
      </c>
    </row>
    <row r="602" spans="1:13" x14ac:dyDescent="0.35">
      <c r="A602" t="s">
        <v>49</v>
      </c>
      <c r="B602">
        <v>584566</v>
      </c>
      <c r="C602">
        <v>585861</v>
      </c>
      <c r="E602" t="s">
        <v>72</v>
      </c>
      <c r="F602" t="s">
        <v>1772</v>
      </c>
      <c r="G602" t="s">
        <v>1773</v>
      </c>
      <c r="H602">
        <v>83714783</v>
      </c>
      <c r="I602" t="s">
        <v>69</v>
      </c>
      <c r="K602" t="s">
        <v>1774</v>
      </c>
      <c r="L602">
        <v>431</v>
      </c>
      <c r="M602" t="s">
        <v>1775</v>
      </c>
    </row>
    <row r="603" spans="1:13" x14ac:dyDescent="0.35">
      <c r="A603" t="s">
        <v>49</v>
      </c>
      <c r="B603">
        <v>586238</v>
      </c>
      <c r="C603">
        <v>587266</v>
      </c>
      <c r="E603" t="s">
        <v>67</v>
      </c>
      <c r="F603" t="s">
        <v>784</v>
      </c>
      <c r="H603">
        <v>83714784</v>
      </c>
      <c r="I603" t="s">
        <v>69</v>
      </c>
      <c r="K603" t="s">
        <v>1776</v>
      </c>
      <c r="L603">
        <v>342</v>
      </c>
      <c r="M603" t="s">
        <v>1777</v>
      </c>
    </row>
    <row r="604" spans="1:13" x14ac:dyDescent="0.35">
      <c r="A604" t="s">
        <v>49</v>
      </c>
      <c r="B604">
        <v>587328</v>
      </c>
      <c r="C604">
        <v>588197</v>
      </c>
      <c r="E604" t="s">
        <v>67</v>
      </c>
      <c r="F604" t="s">
        <v>1778</v>
      </c>
      <c r="H604">
        <v>83714785</v>
      </c>
      <c r="I604" t="s">
        <v>69</v>
      </c>
      <c r="K604" t="s">
        <v>1779</v>
      </c>
      <c r="L604">
        <v>289</v>
      </c>
      <c r="M604" t="s">
        <v>1780</v>
      </c>
    </row>
    <row r="605" spans="1:13" x14ac:dyDescent="0.35">
      <c r="A605" t="s">
        <v>49</v>
      </c>
      <c r="B605">
        <v>588199</v>
      </c>
      <c r="C605">
        <v>589038</v>
      </c>
      <c r="E605" t="s">
        <v>67</v>
      </c>
      <c r="F605" t="s">
        <v>1781</v>
      </c>
      <c r="H605">
        <v>83714786</v>
      </c>
      <c r="I605" t="s">
        <v>69</v>
      </c>
      <c r="K605" t="s">
        <v>1782</v>
      </c>
      <c r="L605">
        <v>279</v>
      </c>
      <c r="M605" t="s">
        <v>1783</v>
      </c>
    </row>
    <row r="606" spans="1:13" x14ac:dyDescent="0.35">
      <c r="A606" t="s">
        <v>49</v>
      </c>
      <c r="B606">
        <v>589116</v>
      </c>
      <c r="C606">
        <v>589997</v>
      </c>
      <c r="E606" t="s">
        <v>72</v>
      </c>
      <c r="F606" t="s">
        <v>1784</v>
      </c>
      <c r="G606" t="s">
        <v>1785</v>
      </c>
      <c r="H606">
        <v>83714787</v>
      </c>
      <c r="I606" t="s">
        <v>69</v>
      </c>
      <c r="K606" t="s">
        <v>1786</v>
      </c>
      <c r="L606">
        <v>293</v>
      </c>
      <c r="M606" t="s">
        <v>1787</v>
      </c>
    </row>
    <row r="607" spans="1:13" x14ac:dyDescent="0.35">
      <c r="A607" t="s">
        <v>49</v>
      </c>
      <c r="B607">
        <v>590199</v>
      </c>
      <c r="C607">
        <v>591485</v>
      </c>
      <c r="E607" t="s">
        <v>67</v>
      </c>
      <c r="F607" t="s">
        <v>1334</v>
      </c>
      <c r="H607">
        <v>83714788</v>
      </c>
      <c r="I607" t="s">
        <v>69</v>
      </c>
      <c r="K607" t="s">
        <v>1788</v>
      </c>
      <c r="L607">
        <v>428</v>
      </c>
      <c r="M607" t="s">
        <v>1789</v>
      </c>
    </row>
    <row r="608" spans="1:13" x14ac:dyDescent="0.35">
      <c r="A608" t="s">
        <v>49</v>
      </c>
      <c r="B608">
        <v>591654</v>
      </c>
      <c r="C608">
        <v>593027</v>
      </c>
      <c r="E608" t="s">
        <v>67</v>
      </c>
      <c r="F608" t="s">
        <v>78</v>
      </c>
      <c r="H608">
        <v>83714789</v>
      </c>
      <c r="I608" t="s">
        <v>69</v>
      </c>
      <c r="K608" t="s">
        <v>1790</v>
      </c>
      <c r="L608">
        <v>457</v>
      </c>
      <c r="M608" t="s">
        <v>1791</v>
      </c>
    </row>
    <row r="609" spans="1:13" x14ac:dyDescent="0.35">
      <c r="A609" t="s">
        <v>49</v>
      </c>
      <c r="B609">
        <v>593361</v>
      </c>
      <c r="C609">
        <v>594185</v>
      </c>
      <c r="E609" t="s">
        <v>67</v>
      </c>
      <c r="F609" t="s">
        <v>1792</v>
      </c>
      <c r="H609">
        <v>83714790</v>
      </c>
      <c r="I609" t="s">
        <v>69</v>
      </c>
      <c r="K609" t="s">
        <v>1793</v>
      </c>
      <c r="L609">
        <v>274</v>
      </c>
      <c r="M609" t="s">
        <v>1794</v>
      </c>
    </row>
    <row r="610" spans="1:13" x14ac:dyDescent="0.35">
      <c r="A610" t="s">
        <v>49</v>
      </c>
      <c r="B610">
        <v>594198</v>
      </c>
      <c r="C610">
        <v>595358</v>
      </c>
      <c r="E610" t="s">
        <v>67</v>
      </c>
      <c r="F610" t="s">
        <v>754</v>
      </c>
      <c r="H610">
        <v>83714791</v>
      </c>
      <c r="I610" t="s">
        <v>69</v>
      </c>
      <c r="K610" t="s">
        <v>1795</v>
      </c>
      <c r="L610">
        <v>386</v>
      </c>
      <c r="M610" t="s">
        <v>1796</v>
      </c>
    </row>
    <row r="611" spans="1:13" x14ac:dyDescent="0.35">
      <c r="A611" t="s">
        <v>49</v>
      </c>
      <c r="B611">
        <v>595537</v>
      </c>
      <c r="C611">
        <v>596280</v>
      </c>
      <c r="E611" t="s">
        <v>72</v>
      </c>
      <c r="F611" t="s">
        <v>1797</v>
      </c>
      <c r="H611">
        <v>83714792</v>
      </c>
      <c r="I611" t="s">
        <v>69</v>
      </c>
      <c r="K611" t="s">
        <v>1798</v>
      </c>
      <c r="L611">
        <v>247</v>
      </c>
      <c r="M611" t="s">
        <v>1799</v>
      </c>
    </row>
    <row r="612" spans="1:13" x14ac:dyDescent="0.35">
      <c r="A612" t="s">
        <v>49</v>
      </c>
      <c r="B612">
        <v>596711</v>
      </c>
      <c r="C612">
        <v>597565</v>
      </c>
      <c r="E612" t="s">
        <v>72</v>
      </c>
      <c r="F612" t="s">
        <v>682</v>
      </c>
      <c r="H612">
        <v>83714793</v>
      </c>
      <c r="I612" t="s">
        <v>69</v>
      </c>
      <c r="K612" t="s">
        <v>1800</v>
      </c>
      <c r="L612">
        <v>284</v>
      </c>
      <c r="M612" t="s">
        <v>1801</v>
      </c>
    </row>
    <row r="613" spans="1:13" x14ac:dyDescent="0.35">
      <c r="A613" t="s">
        <v>49</v>
      </c>
      <c r="B613">
        <v>597581</v>
      </c>
      <c r="C613">
        <v>598321</v>
      </c>
      <c r="E613" t="s">
        <v>72</v>
      </c>
      <c r="F613" t="s">
        <v>1802</v>
      </c>
      <c r="H613">
        <v>83714794</v>
      </c>
      <c r="I613" t="s">
        <v>69</v>
      </c>
      <c r="K613" t="s">
        <v>1803</v>
      </c>
      <c r="L613">
        <v>246</v>
      </c>
      <c r="M613" t="s">
        <v>1804</v>
      </c>
    </row>
    <row r="614" spans="1:13" x14ac:dyDescent="0.35">
      <c r="A614" t="s">
        <v>49</v>
      </c>
      <c r="B614">
        <v>598332</v>
      </c>
      <c r="C614">
        <v>599003</v>
      </c>
      <c r="E614" t="s">
        <v>72</v>
      </c>
      <c r="F614" t="s">
        <v>679</v>
      </c>
      <c r="H614">
        <v>83714795</v>
      </c>
      <c r="I614" t="s">
        <v>69</v>
      </c>
      <c r="K614" t="s">
        <v>1805</v>
      </c>
      <c r="L614">
        <v>223</v>
      </c>
      <c r="M614" t="s">
        <v>1806</v>
      </c>
    </row>
    <row r="615" spans="1:13" x14ac:dyDescent="0.35">
      <c r="A615" t="s">
        <v>49</v>
      </c>
      <c r="B615">
        <v>598984</v>
      </c>
      <c r="C615">
        <v>599643</v>
      </c>
      <c r="E615" t="s">
        <v>72</v>
      </c>
      <c r="F615" t="s">
        <v>679</v>
      </c>
      <c r="H615">
        <v>83714796</v>
      </c>
      <c r="I615" t="s">
        <v>69</v>
      </c>
      <c r="K615" t="s">
        <v>1807</v>
      </c>
      <c r="L615">
        <v>219</v>
      </c>
      <c r="M615" t="s">
        <v>1808</v>
      </c>
    </row>
    <row r="616" spans="1:13" x14ac:dyDescent="0.35">
      <c r="A616" t="s">
        <v>49</v>
      </c>
      <c r="B616">
        <v>599964</v>
      </c>
      <c r="C616">
        <v>600800</v>
      </c>
      <c r="E616" t="s">
        <v>72</v>
      </c>
      <c r="F616" t="s">
        <v>682</v>
      </c>
      <c r="H616">
        <v>83714797</v>
      </c>
      <c r="I616" t="s">
        <v>69</v>
      </c>
      <c r="K616" t="s">
        <v>1809</v>
      </c>
      <c r="L616">
        <v>278</v>
      </c>
      <c r="M616" t="s">
        <v>1810</v>
      </c>
    </row>
    <row r="617" spans="1:13" x14ac:dyDescent="0.35">
      <c r="A617" t="s">
        <v>49</v>
      </c>
      <c r="B617">
        <v>600821</v>
      </c>
      <c r="C617">
        <v>601525</v>
      </c>
      <c r="E617" t="s">
        <v>72</v>
      </c>
      <c r="F617" t="s">
        <v>679</v>
      </c>
      <c r="H617">
        <v>83714798</v>
      </c>
      <c r="I617" t="s">
        <v>69</v>
      </c>
      <c r="K617" t="s">
        <v>1811</v>
      </c>
      <c r="L617">
        <v>234</v>
      </c>
      <c r="M617" t="s">
        <v>1812</v>
      </c>
    </row>
    <row r="618" spans="1:13" x14ac:dyDescent="0.35">
      <c r="A618" t="s">
        <v>49</v>
      </c>
      <c r="B618">
        <v>601536</v>
      </c>
      <c r="C618">
        <v>602207</v>
      </c>
      <c r="E618" t="s">
        <v>72</v>
      </c>
      <c r="F618" t="s">
        <v>679</v>
      </c>
      <c r="H618">
        <v>83714799</v>
      </c>
      <c r="I618" t="s">
        <v>69</v>
      </c>
      <c r="K618" t="s">
        <v>1813</v>
      </c>
      <c r="L618">
        <v>223</v>
      </c>
      <c r="M618" t="s">
        <v>1814</v>
      </c>
    </row>
    <row r="619" spans="1:13" x14ac:dyDescent="0.35">
      <c r="A619" t="s">
        <v>49</v>
      </c>
      <c r="B619">
        <v>602219</v>
      </c>
      <c r="C619">
        <v>602962</v>
      </c>
      <c r="E619" t="s">
        <v>72</v>
      </c>
      <c r="F619" t="s">
        <v>1802</v>
      </c>
      <c r="H619">
        <v>83714800</v>
      </c>
      <c r="I619" t="s">
        <v>69</v>
      </c>
      <c r="K619" t="s">
        <v>1815</v>
      </c>
      <c r="L619">
        <v>247</v>
      </c>
      <c r="M619" t="s">
        <v>1816</v>
      </c>
    </row>
    <row r="620" spans="1:13" x14ac:dyDescent="0.35">
      <c r="A620" t="s">
        <v>49</v>
      </c>
      <c r="B620">
        <v>602977</v>
      </c>
      <c r="C620">
        <v>603990</v>
      </c>
      <c r="E620" t="s">
        <v>72</v>
      </c>
      <c r="F620" t="s">
        <v>1817</v>
      </c>
      <c r="H620">
        <v>83714801</v>
      </c>
      <c r="I620" t="s">
        <v>69</v>
      </c>
      <c r="K620" t="s">
        <v>1818</v>
      </c>
      <c r="L620">
        <v>337</v>
      </c>
      <c r="M620" t="s">
        <v>1819</v>
      </c>
    </row>
    <row r="621" spans="1:13" x14ac:dyDescent="0.35">
      <c r="A621" t="s">
        <v>49</v>
      </c>
      <c r="B621">
        <v>604312</v>
      </c>
      <c r="C621">
        <v>605439</v>
      </c>
      <c r="E621" t="s">
        <v>72</v>
      </c>
      <c r="F621" t="s">
        <v>1276</v>
      </c>
      <c r="H621">
        <v>83714802</v>
      </c>
      <c r="I621" t="s">
        <v>69</v>
      </c>
      <c r="K621" t="s">
        <v>1820</v>
      </c>
      <c r="L621">
        <v>375</v>
      </c>
      <c r="M621" t="s">
        <v>1821</v>
      </c>
    </row>
    <row r="622" spans="1:13" x14ac:dyDescent="0.35">
      <c r="A622" t="s">
        <v>49</v>
      </c>
      <c r="B622">
        <v>605414</v>
      </c>
      <c r="C622">
        <v>606610</v>
      </c>
      <c r="E622" t="s">
        <v>72</v>
      </c>
      <c r="F622" t="s">
        <v>1276</v>
      </c>
      <c r="H622">
        <v>83714803</v>
      </c>
      <c r="I622" t="s">
        <v>69</v>
      </c>
      <c r="K622" t="s">
        <v>1822</v>
      </c>
      <c r="L622">
        <v>398</v>
      </c>
      <c r="M622" t="s">
        <v>1823</v>
      </c>
    </row>
    <row r="623" spans="1:13" x14ac:dyDescent="0.35">
      <c r="A623" t="s">
        <v>49</v>
      </c>
      <c r="B623">
        <v>606958</v>
      </c>
      <c r="C623">
        <v>607446</v>
      </c>
      <c r="E623" t="s">
        <v>72</v>
      </c>
      <c r="F623" t="s">
        <v>1824</v>
      </c>
      <c r="H623">
        <v>83714804</v>
      </c>
      <c r="I623" t="s">
        <v>69</v>
      </c>
      <c r="K623" t="s">
        <v>1825</v>
      </c>
      <c r="L623">
        <v>162</v>
      </c>
      <c r="M623" t="s">
        <v>1826</v>
      </c>
    </row>
    <row r="624" spans="1:13" x14ac:dyDescent="0.35">
      <c r="A624" t="s">
        <v>49</v>
      </c>
      <c r="B624">
        <v>607753</v>
      </c>
      <c r="C624">
        <v>608190</v>
      </c>
      <c r="E624" t="s">
        <v>72</v>
      </c>
      <c r="F624" t="s">
        <v>1827</v>
      </c>
      <c r="G624" t="s">
        <v>1828</v>
      </c>
      <c r="H624">
        <v>83714805</v>
      </c>
      <c r="I624" t="s">
        <v>69</v>
      </c>
      <c r="K624" t="s">
        <v>1829</v>
      </c>
      <c r="L624">
        <v>145</v>
      </c>
      <c r="M624" t="s">
        <v>1830</v>
      </c>
    </row>
    <row r="625" spans="1:13" x14ac:dyDescent="0.35">
      <c r="A625" t="s">
        <v>49</v>
      </c>
      <c r="B625">
        <v>608200</v>
      </c>
      <c r="C625">
        <v>610434</v>
      </c>
      <c r="E625" t="s">
        <v>72</v>
      </c>
      <c r="F625" t="s">
        <v>1831</v>
      </c>
    </row>
    <row r="626" spans="1:13" x14ac:dyDescent="0.35">
      <c r="A626" t="s">
        <v>49</v>
      </c>
      <c r="B626">
        <v>610450</v>
      </c>
      <c r="C626">
        <v>610791</v>
      </c>
      <c r="E626" t="s">
        <v>72</v>
      </c>
      <c r="F626" t="s">
        <v>68</v>
      </c>
      <c r="H626">
        <v>83714807</v>
      </c>
      <c r="I626" t="s">
        <v>69</v>
      </c>
      <c r="K626" t="s">
        <v>1832</v>
      </c>
      <c r="L626">
        <v>113</v>
      </c>
      <c r="M626" t="s">
        <v>1833</v>
      </c>
    </row>
    <row r="627" spans="1:13" x14ac:dyDescent="0.35">
      <c r="A627" t="s">
        <v>49</v>
      </c>
      <c r="B627">
        <v>610851</v>
      </c>
      <c r="C627">
        <v>611600</v>
      </c>
      <c r="E627" t="s">
        <v>72</v>
      </c>
      <c r="F627" t="s">
        <v>1834</v>
      </c>
      <c r="H627">
        <v>83714808</v>
      </c>
      <c r="I627" t="s">
        <v>69</v>
      </c>
      <c r="K627" t="s">
        <v>1835</v>
      </c>
      <c r="L627">
        <v>249</v>
      </c>
      <c r="M627" t="s">
        <v>1836</v>
      </c>
    </row>
    <row r="628" spans="1:13" x14ac:dyDescent="0.35">
      <c r="A628" t="s">
        <v>49</v>
      </c>
      <c r="B628">
        <v>611600</v>
      </c>
      <c r="C628">
        <v>612562</v>
      </c>
      <c r="E628" t="s">
        <v>72</v>
      </c>
      <c r="F628" t="s">
        <v>1837</v>
      </c>
      <c r="G628" t="s">
        <v>1838</v>
      </c>
      <c r="H628">
        <v>83714809</v>
      </c>
      <c r="I628" t="s">
        <v>69</v>
      </c>
      <c r="K628" t="s">
        <v>1839</v>
      </c>
      <c r="L628">
        <v>320</v>
      </c>
      <c r="M628" t="s">
        <v>1840</v>
      </c>
    </row>
    <row r="629" spans="1:13" x14ac:dyDescent="0.35">
      <c r="A629" t="s">
        <v>49</v>
      </c>
      <c r="B629">
        <v>612618</v>
      </c>
      <c r="C629">
        <v>612911</v>
      </c>
      <c r="E629" t="s">
        <v>72</v>
      </c>
      <c r="F629" t="s">
        <v>68</v>
      </c>
      <c r="H629">
        <v>83714810</v>
      </c>
      <c r="I629" t="s">
        <v>69</v>
      </c>
      <c r="K629" t="s">
        <v>1841</v>
      </c>
      <c r="L629">
        <v>97</v>
      </c>
      <c r="M629" t="s">
        <v>1842</v>
      </c>
    </row>
    <row r="630" spans="1:13" x14ac:dyDescent="0.35">
      <c r="A630" t="s">
        <v>49</v>
      </c>
      <c r="B630">
        <v>613504</v>
      </c>
      <c r="C630">
        <v>614457</v>
      </c>
      <c r="E630" t="s">
        <v>67</v>
      </c>
      <c r="F630" t="s">
        <v>1307</v>
      </c>
      <c r="H630">
        <v>83714811</v>
      </c>
      <c r="I630" t="s">
        <v>69</v>
      </c>
      <c r="K630" t="s">
        <v>1843</v>
      </c>
      <c r="L630">
        <v>317</v>
      </c>
      <c r="M630" t="s">
        <v>1844</v>
      </c>
    </row>
    <row r="631" spans="1:13" x14ac:dyDescent="0.35">
      <c r="A631" t="s">
        <v>49</v>
      </c>
      <c r="B631">
        <v>614645</v>
      </c>
      <c r="C631">
        <v>614893</v>
      </c>
      <c r="E631" t="s">
        <v>72</v>
      </c>
      <c r="F631" t="s">
        <v>68</v>
      </c>
      <c r="H631">
        <v>83714812</v>
      </c>
      <c r="I631" t="s">
        <v>69</v>
      </c>
      <c r="K631" t="s">
        <v>1845</v>
      </c>
      <c r="L631">
        <v>82</v>
      </c>
      <c r="M631" t="s">
        <v>1846</v>
      </c>
    </row>
    <row r="632" spans="1:13" x14ac:dyDescent="0.35">
      <c r="A632" t="s">
        <v>49</v>
      </c>
      <c r="B632">
        <v>614927</v>
      </c>
      <c r="C632">
        <v>615211</v>
      </c>
      <c r="E632" t="s">
        <v>72</v>
      </c>
      <c r="F632" t="s">
        <v>68</v>
      </c>
      <c r="H632">
        <v>83714813</v>
      </c>
      <c r="I632" t="s">
        <v>69</v>
      </c>
      <c r="K632" t="s">
        <v>1847</v>
      </c>
      <c r="L632">
        <v>94</v>
      </c>
      <c r="M632" t="s">
        <v>1848</v>
      </c>
    </row>
    <row r="633" spans="1:13" x14ac:dyDescent="0.35">
      <c r="A633" t="s">
        <v>49</v>
      </c>
      <c r="B633">
        <v>615466</v>
      </c>
      <c r="C633">
        <v>617406</v>
      </c>
      <c r="E633" t="s">
        <v>72</v>
      </c>
      <c r="F633" t="s">
        <v>68</v>
      </c>
      <c r="H633">
        <v>83714814</v>
      </c>
      <c r="I633" t="s">
        <v>69</v>
      </c>
      <c r="K633" t="s">
        <v>1849</v>
      </c>
      <c r="L633">
        <v>646</v>
      </c>
      <c r="M633" t="s">
        <v>1850</v>
      </c>
    </row>
    <row r="634" spans="1:13" x14ac:dyDescent="0.35">
      <c r="A634" t="s">
        <v>49</v>
      </c>
      <c r="B634">
        <v>617879</v>
      </c>
      <c r="C634">
        <v>618643</v>
      </c>
      <c r="E634" t="s">
        <v>67</v>
      </c>
      <c r="F634" t="s">
        <v>1851</v>
      </c>
      <c r="G634" t="s">
        <v>1852</v>
      </c>
      <c r="H634">
        <v>83714815</v>
      </c>
      <c r="I634" t="s">
        <v>69</v>
      </c>
      <c r="K634" t="s">
        <v>1853</v>
      </c>
      <c r="L634">
        <v>254</v>
      </c>
      <c r="M634" t="s">
        <v>1854</v>
      </c>
    </row>
    <row r="635" spans="1:13" x14ac:dyDescent="0.35">
      <c r="A635" t="s">
        <v>49</v>
      </c>
      <c r="B635">
        <v>618666</v>
      </c>
      <c r="C635">
        <v>619463</v>
      </c>
      <c r="E635" t="s">
        <v>67</v>
      </c>
      <c r="F635" t="s">
        <v>1855</v>
      </c>
      <c r="G635" t="s">
        <v>1856</v>
      </c>
      <c r="H635">
        <v>83714816</v>
      </c>
      <c r="I635" t="s">
        <v>69</v>
      </c>
      <c r="K635" t="s">
        <v>1857</v>
      </c>
      <c r="L635">
        <v>265</v>
      </c>
      <c r="M635" t="s">
        <v>1858</v>
      </c>
    </row>
    <row r="636" spans="1:13" x14ac:dyDescent="0.35">
      <c r="A636" t="s">
        <v>49</v>
      </c>
      <c r="B636">
        <v>619628</v>
      </c>
      <c r="C636">
        <v>620269</v>
      </c>
      <c r="E636" t="s">
        <v>67</v>
      </c>
      <c r="F636" t="s">
        <v>1859</v>
      </c>
      <c r="G636" t="s">
        <v>1860</v>
      </c>
      <c r="H636">
        <v>83714817</v>
      </c>
      <c r="I636" t="s">
        <v>69</v>
      </c>
      <c r="K636" t="s">
        <v>1861</v>
      </c>
      <c r="L636">
        <v>213</v>
      </c>
      <c r="M636" t="s">
        <v>1862</v>
      </c>
    </row>
    <row r="637" spans="1:13" x14ac:dyDescent="0.35">
      <c r="A637" t="s">
        <v>49</v>
      </c>
      <c r="B637">
        <v>620331</v>
      </c>
      <c r="C637">
        <v>621143</v>
      </c>
      <c r="E637" t="s">
        <v>72</v>
      </c>
      <c r="F637" t="s">
        <v>1855</v>
      </c>
      <c r="G637" t="s">
        <v>1856</v>
      </c>
      <c r="H637">
        <v>83714818</v>
      </c>
      <c r="I637" t="s">
        <v>69</v>
      </c>
      <c r="K637" t="s">
        <v>1863</v>
      </c>
      <c r="L637">
        <v>270</v>
      </c>
      <c r="M637" t="s">
        <v>1864</v>
      </c>
    </row>
    <row r="638" spans="1:13" x14ac:dyDescent="0.35">
      <c r="A638" t="s">
        <v>49</v>
      </c>
      <c r="B638">
        <v>621158</v>
      </c>
      <c r="C638">
        <v>621589</v>
      </c>
      <c r="E638" t="s">
        <v>72</v>
      </c>
      <c r="F638" t="s">
        <v>1865</v>
      </c>
      <c r="G638" t="s">
        <v>1866</v>
      </c>
      <c r="H638">
        <v>83714819</v>
      </c>
      <c r="I638" t="s">
        <v>69</v>
      </c>
      <c r="K638" t="s">
        <v>1867</v>
      </c>
      <c r="L638">
        <v>143</v>
      </c>
      <c r="M638" t="s">
        <v>1868</v>
      </c>
    </row>
    <row r="639" spans="1:13" x14ac:dyDescent="0.35">
      <c r="A639" t="s">
        <v>49</v>
      </c>
      <c r="B639">
        <v>621691</v>
      </c>
      <c r="C639">
        <v>621948</v>
      </c>
      <c r="E639" t="s">
        <v>72</v>
      </c>
      <c r="F639" t="s">
        <v>1869</v>
      </c>
      <c r="H639">
        <v>83714820</v>
      </c>
      <c r="I639" t="s">
        <v>69</v>
      </c>
      <c r="K639" t="s">
        <v>1870</v>
      </c>
      <c r="L639">
        <v>85</v>
      </c>
      <c r="M639" t="s">
        <v>1871</v>
      </c>
    </row>
    <row r="640" spans="1:13" x14ac:dyDescent="0.35">
      <c r="A640" t="s">
        <v>49</v>
      </c>
      <c r="B640">
        <v>622326</v>
      </c>
      <c r="C640">
        <v>623750</v>
      </c>
      <c r="E640" t="s">
        <v>72</v>
      </c>
      <c r="F640" t="s">
        <v>1872</v>
      </c>
      <c r="H640">
        <v>83714821</v>
      </c>
      <c r="I640" t="s">
        <v>69</v>
      </c>
      <c r="K640" t="s">
        <v>1873</v>
      </c>
      <c r="L640">
        <v>474</v>
      </c>
      <c r="M640" t="s">
        <v>1874</v>
      </c>
    </row>
    <row r="641" spans="1:13" x14ac:dyDescent="0.35">
      <c r="A641" t="s">
        <v>49</v>
      </c>
      <c r="B641">
        <v>623767</v>
      </c>
      <c r="C641">
        <v>628239</v>
      </c>
      <c r="E641" t="s">
        <v>72</v>
      </c>
      <c r="F641" t="s">
        <v>1875</v>
      </c>
      <c r="G641" t="s">
        <v>1876</v>
      </c>
      <c r="H641">
        <v>83714822</v>
      </c>
      <c r="I641" t="s">
        <v>69</v>
      </c>
      <c r="K641" t="s">
        <v>1877</v>
      </c>
      <c r="L641">
        <v>1490</v>
      </c>
      <c r="M641" t="s">
        <v>1878</v>
      </c>
    </row>
    <row r="642" spans="1:13" x14ac:dyDescent="0.35">
      <c r="A642" t="s">
        <v>49</v>
      </c>
      <c r="B642">
        <v>628672</v>
      </c>
      <c r="C642">
        <v>629761</v>
      </c>
      <c r="E642" t="s">
        <v>67</v>
      </c>
      <c r="F642" t="s">
        <v>257</v>
      </c>
      <c r="H642">
        <v>83714823</v>
      </c>
      <c r="I642" t="s">
        <v>258</v>
      </c>
      <c r="M642" t="s">
        <v>1879</v>
      </c>
    </row>
    <row r="643" spans="1:13" x14ac:dyDescent="0.35">
      <c r="A643" t="s">
        <v>49</v>
      </c>
      <c r="B643">
        <v>630001</v>
      </c>
      <c r="C643">
        <v>630270</v>
      </c>
      <c r="E643" t="s">
        <v>72</v>
      </c>
      <c r="F643" t="s">
        <v>68</v>
      </c>
      <c r="H643">
        <v>83714824</v>
      </c>
      <c r="I643" t="s">
        <v>69</v>
      </c>
      <c r="K643" t="s">
        <v>1880</v>
      </c>
      <c r="L643">
        <v>89</v>
      </c>
      <c r="M643" t="s">
        <v>1881</v>
      </c>
    </row>
    <row r="644" spans="1:13" x14ac:dyDescent="0.35">
      <c r="A644" t="s">
        <v>49</v>
      </c>
      <c r="B644">
        <v>630256</v>
      </c>
      <c r="C644">
        <v>630504</v>
      </c>
      <c r="E644" t="s">
        <v>67</v>
      </c>
      <c r="F644" t="s">
        <v>68</v>
      </c>
      <c r="H644">
        <v>83714825</v>
      </c>
      <c r="I644" t="s">
        <v>69</v>
      </c>
      <c r="K644" t="s">
        <v>1882</v>
      </c>
      <c r="L644">
        <v>82</v>
      </c>
      <c r="M644" t="s">
        <v>1883</v>
      </c>
    </row>
    <row r="645" spans="1:13" x14ac:dyDescent="0.35">
      <c r="A645" t="s">
        <v>49</v>
      </c>
      <c r="B645">
        <v>631341</v>
      </c>
      <c r="C645">
        <v>631862</v>
      </c>
      <c r="E645" t="s">
        <v>72</v>
      </c>
      <c r="F645" t="s">
        <v>1884</v>
      </c>
      <c r="G645" t="s">
        <v>1885</v>
      </c>
      <c r="H645">
        <v>83714826</v>
      </c>
      <c r="I645" t="s">
        <v>69</v>
      </c>
      <c r="K645" t="s">
        <v>1886</v>
      </c>
      <c r="L645">
        <v>173</v>
      </c>
      <c r="M645" t="s">
        <v>1887</v>
      </c>
    </row>
    <row r="646" spans="1:13" x14ac:dyDescent="0.35">
      <c r="A646" t="s">
        <v>49</v>
      </c>
      <c r="B646">
        <v>631875</v>
      </c>
      <c r="C646">
        <v>632723</v>
      </c>
      <c r="E646" t="s">
        <v>72</v>
      </c>
      <c r="F646" t="s">
        <v>1888</v>
      </c>
      <c r="H646">
        <v>83714827</v>
      </c>
      <c r="I646" t="s">
        <v>69</v>
      </c>
      <c r="K646" t="s">
        <v>1889</v>
      </c>
      <c r="L646">
        <v>282</v>
      </c>
      <c r="M646" t="s">
        <v>1890</v>
      </c>
    </row>
    <row r="647" spans="1:13" x14ac:dyDescent="0.35">
      <c r="A647" t="s">
        <v>49</v>
      </c>
      <c r="B647">
        <v>633256</v>
      </c>
      <c r="C647">
        <v>633795</v>
      </c>
      <c r="E647" t="s">
        <v>72</v>
      </c>
      <c r="F647" t="s">
        <v>1884</v>
      </c>
      <c r="G647" t="s">
        <v>1885</v>
      </c>
      <c r="H647">
        <v>83714828</v>
      </c>
      <c r="I647" t="s">
        <v>69</v>
      </c>
      <c r="K647" t="s">
        <v>1891</v>
      </c>
      <c r="L647">
        <v>179</v>
      </c>
      <c r="M647" t="s">
        <v>1892</v>
      </c>
    </row>
    <row r="648" spans="1:13" x14ac:dyDescent="0.35">
      <c r="A648" t="s">
        <v>49</v>
      </c>
      <c r="B648">
        <v>633970</v>
      </c>
      <c r="C648">
        <v>634650</v>
      </c>
      <c r="E648" t="s">
        <v>67</v>
      </c>
      <c r="F648" t="s">
        <v>1495</v>
      </c>
      <c r="H648">
        <v>83714829</v>
      </c>
      <c r="I648" t="s">
        <v>69</v>
      </c>
      <c r="K648" t="s">
        <v>1893</v>
      </c>
      <c r="L648">
        <v>226</v>
      </c>
      <c r="M648" t="s">
        <v>1894</v>
      </c>
    </row>
    <row r="649" spans="1:13" x14ac:dyDescent="0.35">
      <c r="A649" t="s">
        <v>49</v>
      </c>
      <c r="B649">
        <v>634660</v>
      </c>
      <c r="C649">
        <v>635262</v>
      </c>
      <c r="E649" t="s">
        <v>67</v>
      </c>
      <c r="F649" t="s">
        <v>1895</v>
      </c>
      <c r="H649">
        <v>83714830</v>
      </c>
      <c r="I649" t="s">
        <v>69</v>
      </c>
      <c r="K649" t="s">
        <v>1896</v>
      </c>
      <c r="L649">
        <v>200</v>
      </c>
      <c r="M649" t="s">
        <v>1897</v>
      </c>
    </row>
    <row r="650" spans="1:13" x14ac:dyDescent="0.35">
      <c r="A650" t="s">
        <v>49</v>
      </c>
      <c r="B650">
        <v>635600</v>
      </c>
      <c r="C650">
        <v>636055</v>
      </c>
      <c r="E650" t="s">
        <v>72</v>
      </c>
      <c r="F650" t="s">
        <v>257</v>
      </c>
      <c r="H650">
        <v>83714831</v>
      </c>
      <c r="I650" t="s">
        <v>258</v>
      </c>
      <c r="M650" t="s">
        <v>1898</v>
      </c>
    </row>
    <row r="651" spans="1:13" x14ac:dyDescent="0.35">
      <c r="A651" t="s">
        <v>49</v>
      </c>
      <c r="B651">
        <v>636137</v>
      </c>
      <c r="C651">
        <v>636424</v>
      </c>
      <c r="E651" t="s">
        <v>67</v>
      </c>
      <c r="F651" t="s">
        <v>673</v>
      </c>
      <c r="H651">
        <v>83714832</v>
      </c>
      <c r="I651" t="s">
        <v>69</v>
      </c>
      <c r="K651" t="s">
        <v>1899</v>
      </c>
      <c r="L651">
        <v>95</v>
      </c>
      <c r="M651" t="s">
        <v>1900</v>
      </c>
    </row>
    <row r="652" spans="1:13" x14ac:dyDescent="0.35">
      <c r="A652" t="s">
        <v>49</v>
      </c>
      <c r="B652">
        <v>636448</v>
      </c>
      <c r="C652">
        <v>637326</v>
      </c>
      <c r="E652" t="s">
        <v>67</v>
      </c>
      <c r="F652" t="s">
        <v>670</v>
      </c>
      <c r="H652">
        <v>83714833</v>
      </c>
      <c r="I652" t="s">
        <v>69</v>
      </c>
      <c r="K652" t="s">
        <v>1901</v>
      </c>
      <c r="L652">
        <v>292</v>
      </c>
      <c r="M652" t="s">
        <v>1902</v>
      </c>
    </row>
    <row r="653" spans="1:13" x14ac:dyDescent="0.35">
      <c r="A653" t="s">
        <v>49</v>
      </c>
      <c r="B653">
        <v>637375</v>
      </c>
      <c r="C653">
        <v>638172</v>
      </c>
      <c r="E653" t="s">
        <v>72</v>
      </c>
      <c r="F653" t="s">
        <v>257</v>
      </c>
      <c r="H653">
        <v>83714834</v>
      </c>
      <c r="I653" t="s">
        <v>258</v>
      </c>
      <c r="M653" t="s">
        <v>1903</v>
      </c>
    </row>
    <row r="654" spans="1:13" x14ac:dyDescent="0.35">
      <c r="A654" t="s">
        <v>49</v>
      </c>
      <c r="B654">
        <v>638251</v>
      </c>
      <c r="C654">
        <v>638703</v>
      </c>
      <c r="E654" t="s">
        <v>67</v>
      </c>
      <c r="F654" t="s">
        <v>1175</v>
      </c>
      <c r="G654" t="s">
        <v>1176</v>
      </c>
      <c r="H654">
        <v>83714835</v>
      </c>
      <c r="I654" t="s">
        <v>69</v>
      </c>
      <c r="K654" t="s">
        <v>1904</v>
      </c>
      <c r="L654">
        <v>150</v>
      </c>
      <c r="M654" t="s">
        <v>1905</v>
      </c>
    </row>
    <row r="655" spans="1:13" x14ac:dyDescent="0.35">
      <c r="A655" t="s">
        <v>49</v>
      </c>
      <c r="B655">
        <v>638994</v>
      </c>
      <c r="C655">
        <v>640166</v>
      </c>
      <c r="E655" t="s">
        <v>72</v>
      </c>
      <c r="F655" t="s">
        <v>1906</v>
      </c>
      <c r="H655">
        <v>83714836</v>
      </c>
      <c r="I655" t="s">
        <v>69</v>
      </c>
      <c r="K655" t="s">
        <v>1907</v>
      </c>
      <c r="L655">
        <v>390</v>
      </c>
      <c r="M655" t="s">
        <v>1908</v>
      </c>
    </row>
    <row r="656" spans="1:13" x14ac:dyDescent="0.35">
      <c r="A656" t="s">
        <v>49</v>
      </c>
      <c r="B656">
        <v>640650</v>
      </c>
      <c r="C656">
        <v>641090</v>
      </c>
      <c r="E656" t="s">
        <v>72</v>
      </c>
      <c r="F656" t="s">
        <v>68</v>
      </c>
      <c r="H656">
        <v>83714837</v>
      </c>
      <c r="I656" t="s">
        <v>69</v>
      </c>
      <c r="K656" t="s">
        <v>1909</v>
      </c>
      <c r="L656">
        <v>146</v>
      </c>
      <c r="M656" t="s">
        <v>1910</v>
      </c>
    </row>
    <row r="657" spans="1:13" x14ac:dyDescent="0.35">
      <c r="A657" t="s">
        <v>49</v>
      </c>
      <c r="B657">
        <v>641110</v>
      </c>
      <c r="C657">
        <v>641673</v>
      </c>
      <c r="E657" t="s">
        <v>67</v>
      </c>
      <c r="F657" t="s">
        <v>295</v>
      </c>
      <c r="H657">
        <v>83714838</v>
      </c>
      <c r="I657" t="s">
        <v>69</v>
      </c>
      <c r="K657" t="s">
        <v>1911</v>
      </c>
      <c r="L657">
        <v>187</v>
      </c>
      <c r="M657" t="s">
        <v>1912</v>
      </c>
    </row>
    <row r="658" spans="1:13" x14ac:dyDescent="0.35">
      <c r="A658" t="s">
        <v>49</v>
      </c>
      <c r="B658">
        <v>641666</v>
      </c>
      <c r="C658">
        <v>642700</v>
      </c>
      <c r="E658" t="s">
        <v>67</v>
      </c>
      <c r="F658" t="s">
        <v>1913</v>
      </c>
      <c r="H658">
        <v>83714839</v>
      </c>
      <c r="I658" t="s">
        <v>69</v>
      </c>
      <c r="K658" t="s">
        <v>1914</v>
      </c>
      <c r="L658">
        <v>344</v>
      </c>
      <c r="M658" t="s">
        <v>1915</v>
      </c>
    </row>
    <row r="659" spans="1:13" x14ac:dyDescent="0.35">
      <c r="A659" t="s">
        <v>49</v>
      </c>
      <c r="B659">
        <v>642757</v>
      </c>
      <c r="C659">
        <v>643242</v>
      </c>
      <c r="E659" t="s">
        <v>67</v>
      </c>
      <c r="F659" t="s">
        <v>1390</v>
      </c>
      <c r="H659">
        <v>83714840</v>
      </c>
      <c r="I659" t="s">
        <v>69</v>
      </c>
      <c r="K659" t="s">
        <v>1916</v>
      </c>
      <c r="L659">
        <v>161</v>
      </c>
      <c r="M659" t="s">
        <v>1917</v>
      </c>
    </row>
    <row r="660" spans="1:13" x14ac:dyDescent="0.35">
      <c r="A660" t="s">
        <v>49</v>
      </c>
      <c r="B660">
        <v>643652</v>
      </c>
      <c r="C660">
        <v>644710</v>
      </c>
      <c r="E660" t="s">
        <v>67</v>
      </c>
      <c r="F660" t="s">
        <v>1918</v>
      </c>
      <c r="G660" t="s">
        <v>1919</v>
      </c>
      <c r="H660">
        <v>83714841</v>
      </c>
      <c r="I660" t="s">
        <v>69</v>
      </c>
      <c r="K660" t="s">
        <v>1920</v>
      </c>
      <c r="L660">
        <v>352</v>
      </c>
      <c r="M660" t="s">
        <v>1921</v>
      </c>
    </row>
    <row r="661" spans="1:13" x14ac:dyDescent="0.35">
      <c r="A661" t="s">
        <v>49</v>
      </c>
      <c r="B661">
        <v>644710</v>
      </c>
      <c r="C661">
        <v>645318</v>
      </c>
      <c r="E661" t="s">
        <v>67</v>
      </c>
      <c r="F661" t="s">
        <v>1922</v>
      </c>
      <c r="H661">
        <v>83714842</v>
      </c>
      <c r="I661" t="s">
        <v>69</v>
      </c>
      <c r="K661" t="s">
        <v>1923</v>
      </c>
      <c r="L661">
        <v>202</v>
      </c>
      <c r="M661" t="s">
        <v>1924</v>
      </c>
    </row>
    <row r="662" spans="1:13" x14ac:dyDescent="0.35">
      <c r="A662" t="s">
        <v>49</v>
      </c>
      <c r="B662">
        <v>645305</v>
      </c>
      <c r="C662">
        <v>646498</v>
      </c>
      <c r="E662" t="s">
        <v>67</v>
      </c>
      <c r="F662" t="s">
        <v>1925</v>
      </c>
      <c r="G662" t="s">
        <v>1926</v>
      </c>
      <c r="H662">
        <v>83714843</v>
      </c>
      <c r="I662" t="s">
        <v>69</v>
      </c>
      <c r="K662" t="s">
        <v>1927</v>
      </c>
      <c r="L662">
        <v>397</v>
      </c>
      <c r="M662" t="s">
        <v>1928</v>
      </c>
    </row>
    <row r="663" spans="1:13" x14ac:dyDescent="0.35">
      <c r="A663" t="s">
        <v>49</v>
      </c>
      <c r="B663">
        <v>646491</v>
      </c>
      <c r="C663">
        <v>646961</v>
      </c>
      <c r="E663" t="s">
        <v>67</v>
      </c>
      <c r="F663">
        <v>6</v>
      </c>
    </row>
    <row r="664" spans="1:13" x14ac:dyDescent="0.35">
      <c r="A664" t="s">
        <v>49</v>
      </c>
      <c r="B664">
        <v>647122</v>
      </c>
      <c r="C664">
        <v>647577</v>
      </c>
      <c r="E664" t="s">
        <v>72</v>
      </c>
      <c r="F664" t="s">
        <v>1398</v>
      </c>
      <c r="H664">
        <v>83714845</v>
      </c>
      <c r="I664" t="s">
        <v>69</v>
      </c>
      <c r="K664" t="s">
        <v>1929</v>
      </c>
      <c r="L664">
        <v>151</v>
      </c>
      <c r="M664" t="s">
        <v>1930</v>
      </c>
    </row>
    <row r="665" spans="1:13" x14ac:dyDescent="0.35">
      <c r="A665" t="s">
        <v>49</v>
      </c>
      <c r="B665">
        <v>647615</v>
      </c>
      <c r="C665">
        <v>649366</v>
      </c>
      <c r="E665" t="s">
        <v>72</v>
      </c>
      <c r="F665" t="s">
        <v>68</v>
      </c>
      <c r="H665">
        <v>83714846</v>
      </c>
      <c r="I665" t="s">
        <v>69</v>
      </c>
      <c r="K665" t="s">
        <v>1931</v>
      </c>
      <c r="L665">
        <v>583</v>
      </c>
      <c r="M665" t="s">
        <v>1932</v>
      </c>
    </row>
    <row r="666" spans="1:13" x14ac:dyDescent="0.35">
      <c r="A666" t="s">
        <v>49</v>
      </c>
      <c r="B666">
        <v>649506</v>
      </c>
      <c r="C666">
        <v>650681</v>
      </c>
      <c r="E666" t="s">
        <v>72</v>
      </c>
      <c r="F666" t="s">
        <v>1933</v>
      </c>
      <c r="H666">
        <v>83714847</v>
      </c>
      <c r="I666" t="s">
        <v>69</v>
      </c>
      <c r="K666" t="s">
        <v>1934</v>
      </c>
      <c r="L666">
        <v>391</v>
      </c>
      <c r="M666" t="s">
        <v>1935</v>
      </c>
    </row>
    <row r="667" spans="1:13" x14ac:dyDescent="0.35">
      <c r="A667" t="s">
        <v>49</v>
      </c>
      <c r="B667">
        <v>650693</v>
      </c>
      <c r="C667">
        <v>651766</v>
      </c>
      <c r="E667" t="s">
        <v>72</v>
      </c>
      <c r="F667" t="s">
        <v>1936</v>
      </c>
      <c r="G667" t="s">
        <v>1937</v>
      </c>
      <c r="H667">
        <v>83714848</v>
      </c>
      <c r="I667" t="s">
        <v>69</v>
      </c>
      <c r="K667" t="s">
        <v>1938</v>
      </c>
      <c r="L667">
        <v>357</v>
      </c>
      <c r="M667" t="s">
        <v>1939</v>
      </c>
    </row>
    <row r="668" spans="1:13" x14ac:dyDescent="0.35">
      <c r="A668" t="s">
        <v>49</v>
      </c>
      <c r="B668">
        <v>652025</v>
      </c>
      <c r="C668">
        <v>653044</v>
      </c>
      <c r="E668" t="s">
        <v>72</v>
      </c>
      <c r="F668" t="s">
        <v>628</v>
      </c>
      <c r="H668">
        <v>83714849</v>
      </c>
      <c r="I668" t="s">
        <v>69</v>
      </c>
      <c r="K668" t="s">
        <v>1940</v>
      </c>
      <c r="L668">
        <v>339</v>
      </c>
      <c r="M668" t="s">
        <v>1941</v>
      </c>
    </row>
    <row r="669" spans="1:13" x14ac:dyDescent="0.35">
      <c r="A669" t="s">
        <v>49</v>
      </c>
      <c r="B669">
        <v>653139</v>
      </c>
      <c r="C669">
        <v>653762</v>
      </c>
      <c r="E669" t="s">
        <v>67</v>
      </c>
      <c r="F669" t="s">
        <v>1942</v>
      </c>
      <c r="H669">
        <v>83714850</v>
      </c>
      <c r="I669" t="s">
        <v>69</v>
      </c>
      <c r="K669" t="s">
        <v>1943</v>
      </c>
      <c r="L669">
        <v>207</v>
      </c>
      <c r="M669" t="s">
        <v>1944</v>
      </c>
    </row>
    <row r="670" spans="1:13" x14ac:dyDescent="0.35">
      <c r="A670" t="s">
        <v>49</v>
      </c>
      <c r="B670">
        <v>653798</v>
      </c>
      <c r="C670">
        <v>654301</v>
      </c>
      <c r="E670" t="s">
        <v>67</v>
      </c>
      <c r="F670" t="s">
        <v>68</v>
      </c>
      <c r="H670">
        <v>83714851</v>
      </c>
      <c r="I670" t="s">
        <v>69</v>
      </c>
      <c r="K670" t="s">
        <v>1945</v>
      </c>
      <c r="L670">
        <v>167</v>
      </c>
      <c r="M670" t="s">
        <v>1946</v>
      </c>
    </row>
    <row r="671" spans="1:13" x14ac:dyDescent="0.35">
      <c r="A671" t="s">
        <v>49</v>
      </c>
      <c r="B671">
        <v>654814</v>
      </c>
      <c r="C671">
        <v>656646</v>
      </c>
      <c r="E671" t="s">
        <v>72</v>
      </c>
      <c r="F671" t="s">
        <v>1947</v>
      </c>
      <c r="G671" t="s">
        <v>1948</v>
      </c>
      <c r="H671">
        <v>83714852</v>
      </c>
      <c r="I671" t="s">
        <v>69</v>
      </c>
      <c r="K671" t="s">
        <v>1949</v>
      </c>
      <c r="L671">
        <v>610</v>
      </c>
      <c r="M671" t="s">
        <v>1950</v>
      </c>
    </row>
    <row r="672" spans="1:13" x14ac:dyDescent="0.35">
      <c r="A672" t="s">
        <v>49</v>
      </c>
      <c r="B672">
        <v>656714</v>
      </c>
      <c r="C672">
        <v>657799</v>
      </c>
      <c r="E672" t="s">
        <v>72</v>
      </c>
      <c r="F672" t="s">
        <v>1951</v>
      </c>
      <c r="G672" t="s">
        <v>1952</v>
      </c>
      <c r="H672">
        <v>83714853</v>
      </c>
      <c r="I672" t="s">
        <v>69</v>
      </c>
      <c r="K672" t="s">
        <v>1953</v>
      </c>
      <c r="L672">
        <v>361</v>
      </c>
      <c r="M672" t="s">
        <v>1954</v>
      </c>
    </row>
    <row r="673" spans="1:13" x14ac:dyDescent="0.35">
      <c r="A673" t="s">
        <v>49</v>
      </c>
      <c r="B673">
        <v>657812</v>
      </c>
      <c r="C673">
        <v>658132</v>
      </c>
      <c r="E673" t="s">
        <v>72</v>
      </c>
      <c r="F673" t="s">
        <v>1955</v>
      </c>
      <c r="G673" t="s">
        <v>1956</v>
      </c>
      <c r="H673">
        <v>83714854</v>
      </c>
      <c r="I673" t="s">
        <v>69</v>
      </c>
      <c r="K673" t="s">
        <v>1957</v>
      </c>
      <c r="L673">
        <v>106</v>
      </c>
      <c r="M673" t="s">
        <v>1958</v>
      </c>
    </row>
    <row r="674" spans="1:13" x14ac:dyDescent="0.35">
      <c r="A674" t="s">
        <v>49</v>
      </c>
      <c r="B674">
        <v>658134</v>
      </c>
      <c r="C674">
        <v>658451</v>
      </c>
      <c r="E674" t="s">
        <v>72</v>
      </c>
      <c r="F674" t="s">
        <v>1959</v>
      </c>
      <c r="G674" t="s">
        <v>1960</v>
      </c>
      <c r="H674">
        <v>83714855</v>
      </c>
      <c r="I674" t="s">
        <v>69</v>
      </c>
      <c r="K674" t="s">
        <v>1961</v>
      </c>
      <c r="L674">
        <v>105</v>
      </c>
      <c r="M674" t="s">
        <v>1962</v>
      </c>
    </row>
    <row r="675" spans="1:13" x14ac:dyDescent="0.35">
      <c r="A675" t="s">
        <v>49</v>
      </c>
      <c r="B675">
        <v>658421</v>
      </c>
      <c r="C675">
        <v>659206</v>
      </c>
      <c r="E675" t="s">
        <v>72</v>
      </c>
      <c r="F675" t="s">
        <v>1963</v>
      </c>
      <c r="G675" t="s">
        <v>1964</v>
      </c>
      <c r="H675">
        <v>83714856</v>
      </c>
      <c r="I675" t="s">
        <v>69</v>
      </c>
      <c r="K675" t="s">
        <v>1965</v>
      </c>
      <c r="L675">
        <v>261</v>
      </c>
      <c r="M675" t="s">
        <v>1966</v>
      </c>
    </row>
    <row r="676" spans="1:13" x14ac:dyDescent="0.35">
      <c r="A676" t="s">
        <v>49</v>
      </c>
      <c r="B676">
        <v>659196</v>
      </c>
      <c r="C676">
        <v>659921</v>
      </c>
      <c r="E676" t="s">
        <v>72</v>
      </c>
      <c r="F676" t="s">
        <v>1967</v>
      </c>
      <c r="G676" t="s">
        <v>1968</v>
      </c>
      <c r="H676">
        <v>83714857</v>
      </c>
      <c r="I676" t="s">
        <v>69</v>
      </c>
      <c r="K676" t="s">
        <v>1969</v>
      </c>
      <c r="L676">
        <v>241</v>
      </c>
      <c r="M676" t="s">
        <v>1970</v>
      </c>
    </row>
    <row r="677" spans="1:13" x14ac:dyDescent="0.35">
      <c r="A677" t="s">
        <v>49</v>
      </c>
      <c r="B677">
        <v>659918</v>
      </c>
      <c r="C677">
        <v>660526</v>
      </c>
      <c r="E677" t="s">
        <v>72</v>
      </c>
      <c r="F677" t="s">
        <v>1971</v>
      </c>
      <c r="G677" t="s">
        <v>1972</v>
      </c>
      <c r="H677">
        <v>83714858</v>
      </c>
      <c r="I677" t="s">
        <v>69</v>
      </c>
      <c r="K677" t="s">
        <v>1973</v>
      </c>
      <c r="L677">
        <v>202</v>
      </c>
      <c r="M677" t="s">
        <v>1974</v>
      </c>
    </row>
    <row r="678" spans="1:13" x14ac:dyDescent="0.35">
      <c r="A678" t="s">
        <v>49</v>
      </c>
      <c r="B678">
        <v>660526</v>
      </c>
      <c r="C678">
        <v>661110</v>
      </c>
      <c r="E678" t="s">
        <v>72</v>
      </c>
      <c r="F678" t="s">
        <v>1975</v>
      </c>
      <c r="G678" t="s">
        <v>1976</v>
      </c>
      <c r="H678">
        <v>83714859</v>
      </c>
      <c r="I678" t="s">
        <v>69</v>
      </c>
      <c r="K678" t="s">
        <v>1977</v>
      </c>
      <c r="L678">
        <v>194</v>
      </c>
      <c r="M678" t="s">
        <v>1978</v>
      </c>
    </row>
    <row r="679" spans="1:13" x14ac:dyDescent="0.35">
      <c r="A679" t="s">
        <v>49</v>
      </c>
      <c r="B679">
        <v>661112</v>
      </c>
      <c r="C679">
        <v>662395</v>
      </c>
      <c r="E679" t="s">
        <v>72</v>
      </c>
      <c r="F679" t="s">
        <v>1979</v>
      </c>
      <c r="G679" t="s">
        <v>1980</v>
      </c>
      <c r="H679">
        <v>83714860</v>
      </c>
      <c r="I679" t="s">
        <v>69</v>
      </c>
      <c r="K679" t="s">
        <v>1981</v>
      </c>
      <c r="L679">
        <v>427</v>
      </c>
      <c r="M679" t="s">
        <v>1982</v>
      </c>
    </row>
    <row r="680" spans="1:13" x14ac:dyDescent="0.35">
      <c r="A680" t="s">
        <v>49</v>
      </c>
      <c r="B680">
        <v>662397</v>
      </c>
      <c r="C680">
        <v>663011</v>
      </c>
      <c r="E680" t="s">
        <v>72</v>
      </c>
      <c r="F680" t="s">
        <v>1983</v>
      </c>
      <c r="G680" t="s">
        <v>1984</v>
      </c>
      <c r="H680">
        <v>83714861</v>
      </c>
      <c r="I680" t="s">
        <v>69</v>
      </c>
      <c r="K680" t="s">
        <v>1985</v>
      </c>
      <c r="L680">
        <v>204</v>
      </c>
      <c r="M680" t="s">
        <v>1986</v>
      </c>
    </row>
    <row r="681" spans="1:13" x14ac:dyDescent="0.35">
      <c r="A681" t="s">
        <v>49</v>
      </c>
      <c r="B681">
        <v>663004</v>
      </c>
      <c r="C681">
        <v>664164</v>
      </c>
      <c r="E681" t="s">
        <v>72</v>
      </c>
      <c r="F681" t="s">
        <v>1987</v>
      </c>
      <c r="H681">
        <v>83714862</v>
      </c>
      <c r="I681" t="s">
        <v>69</v>
      </c>
      <c r="K681" t="s">
        <v>1988</v>
      </c>
      <c r="L681">
        <v>386</v>
      </c>
      <c r="M681" t="s">
        <v>1989</v>
      </c>
    </row>
    <row r="682" spans="1:13" x14ac:dyDescent="0.35">
      <c r="A682" t="s">
        <v>49</v>
      </c>
      <c r="B682">
        <v>664486</v>
      </c>
      <c r="C682">
        <v>665325</v>
      </c>
      <c r="E682" t="s">
        <v>72</v>
      </c>
      <c r="F682" t="s">
        <v>1990</v>
      </c>
      <c r="G682" t="s">
        <v>1991</v>
      </c>
      <c r="H682">
        <v>83714863</v>
      </c>
      <c r="I682" t="s">
        <v>69</v>
      </c>
      <c r="K682" t="s">
        <v>1992</v>
      </c>
      <c r="L682">
        <v>279</v>
      </c>
      <c r="M682" t="s">
        <v>1993</v>
      </c>
    </row>
    <row r="683" spans="1:13" x14ac:dyDescent="0.35">
      <c r="A683" t="s">
        <v>49</v>
      </c>
      <c r="B683">
        <v>665533</v>
      </c>
      <c r="C683">
        <v>666090</v>
      </c>
      <c r="E683" t="s">
        <v>72</v>
      </c>
      <c r="F683" t="s">
        <v>1994</v>
      </c>
      <c r="H683">
        <v>83714864</v>
      </c>
      <c r="I683" t="s">
        <v>69</v>
      </c>
      <c r="K683" t="s">
        <v>1995</v>
      </c>
      <c r="L683">
        <v>185</v>
      </c>
      <c r="M683" t="s">
        <v>1996</v>
      </c>
    </row>
    <row r="684" spans="1:13" x14ac:dyDescent="0.35">
      <c r="A684" t="s">
        <v>49</v>
      </c>
      <c r="B684">
        <v>666051</v>
      </c>
      <c r="C684">
        <v>666284</v>
      </c>
      <c r="E684" t="s">
        <v>72</v>
      </c>
      <c r="F684" t="s">
        <v>1994</v>
      </c>
      <c r="H684">
        <v>83714865</v>
      </c>
      <c r="I684" t="s">
        <v>69</v>
      </c>
      <c r="K684" t="s">
        <v>1997</v>
      </c>
      <c r="L684">
        <v>77</v>
      </c>
      <c r="M684" t="s">
        <v>1998</v>
      </c>
    </row>
    <row r="685" spans="1:13" x14ac:dyDescent="0.35">
      <c r="A685" t="s">
        <v>49</v>
      </c>
      <c r="B685">
        <v>666312</v>
      </c>
      <c r="C685">
        <v>666860</v>
      </c>
      <c r="E685" t="s">
        <v>72</v>
      </c>
      <c r="F685" t="s">
        <v>1971</v>
      </c>
      <c r="G685" t="s">
        <v>1972</v>
      </c>
      <c r="H685">
        <v>83714866</v>
      </c>
      <c r="I685" t="s">
        <v>69</v>
      </c>
      <c r="K685" t="s">
        <v>1999</v>
      </c>
      <c r="L685">
        <v>182</v>
      </c>
      <c r="M685" t="s">
        <v>2000</v>
      </c>
    </row>
    <row r="686" spans="1:13" x14ac:dyDescent="0.35">
      <c r="A686" t="s">
        <v>49</v>
      </c>
      <c r="B686">
        <v>667266</v>
      </c>
      <c r="C686">
        <v>668426</v>
      </c>
      <c r="E686" t="s">
        <v>72</v>
      </c>
      <c r="F686" t="s">
        <v>2001</v>
      </c>
      <c r="G686" t="s">
        <v>2002</v>
      </c>
      <c r="H686">
        <v>83714867</v>
      </c>
      <c r="I686" t="s">
        <v>69</v>
      </c>
      <c r="K686" t="s">
        <v>2003</v>
      </c>
      <c r="L686">
        <v>386</v>
      </c>
      <c r="M686" t="s">
        <v>2004</v>
      </c>
    </row>
    <row r="687" spans="1:13" x14ac:dyDescent="0.35">
      <c r="A687" t="s">
        <v>49</v>
      </c>
      <c r="B687">
        <v>668538</v>
      </c>
      <c r="C687">
        <v>670394</v>
      </c>
      <c r="E687" t="s">
        <v>72</v>
      </c>
      <c r="F687" t="s">
        <v>2005</v>
      </c>
      <c r="G687" t="s">
        <v>2006</v>
      </c>
      <c r="H687">
        <v>83714868</v>
      </c>
      <c r="I687" t="s">
        <v>69</v>
      </c>
      <c r="K687" t="s">
        <v>2007</v>
      </c>
      <c r="L687">
        <v>618</v>
      </c>
      <c r="M687" t="s">
        <v>2008</v>
      </c>
    </row>
    <row r="688" spans="1:13" x14ac:dyDescent="0.35">
      <c r="A688" t="s">
        <v>49</v>
      </c>
      <c r="B688">
        <v>670431</v>
      </c>
      <c r="C688">
        <v>671018</v>
      </c>
      <c r="E688" t="s">
        <v>72</v>
      </c>
      <c r="F688" t="s">
        <v>2009</v>
      </c>
      <c r="G688" t="s">
        <v>2010</v>
      </c>
      <c r="H688">
        <v>83714869</v>
      </c>
      <c r="I688" t="s">
        <v>69</v>
      </c>
      <c r="K688" t="s">
        <v>2011</v>
      </c>
      <c r="L688">
        <v>195</v>
      </c>
      <c r="M688" t="s">
        <v>2012</v>
      </c>
    </row>
    <row r="689" spans="1:13" x14ac:dyDescent="0.35">
      <c r="A689" t="s">
        <v>49</v>
      </c>
      <c r="B689">
        <v>671029</v>
      </c>
      <c r="C689">
        <v>672075</v>
      </c>
      <c r="E689" t="s">
        <v>72</v>
      </c>
      <c r="F689" t="s">
        <v>2013</v>
      </c>
      <c r="G689" t="s">
        <v>2014</v>
      </c>
      <c r="H689">
        <v>83714870</v>
      </c>
      <c r="I689" t="s">
        <v>69</v>
      </c>
      <c r="K689" t="s">
        <v>2015</v>
      </c>
      <c r="L689">
        <v>348</v>
      </c>
      <c r="M689" t="s">
        <v>2016</v>
      </c>
    </row>
    <row r="690" spans="1:13" x14ac:dyDescent="0.35">
      <c r="A690" t="s">
        <v>49</v>
      </c>
      <c r="B690">
        <v>672201</v>
      </c>
      <c r="C690">
        <v>672566</v>
      </c>
      <c r="E690" t="s">
        <v>67</v>
      </c>
      <c r="F690" t="s">
        <v>68</v>
      </c>
      <c r="H690">
        <v>83714871</v>
      </c>
      <c r="I690" t="s">
        <v>69</v>
      </c>
      <c r="K690" t="s">
        <v>2017</v>
      </c>
      <c r="L690">
        <v>121</v>
      </c>
      <c r="M690" t="s">
        <v>2018</v>
      </c>
    </row>
    <row r="691" spans="1:13" x14ac:dyDescent="0.35">
      <c r="A691" t="s">
        <v>49</v>
      </c>
      <c r="B691">
        <v>672697</v>
      </c>
      <c r="C691">
        <v>673017</v>
      </c>
      <c r="E691" t="s">
        <v>72</v>
      </c>
      <c r="F691" t="s">
        <v>257</v>
      </c>
      <c r="H691">
        <v>83714872</v>
      </c>
      <c r="I691" t="s">
        <v>258</v>
      </c>
      <c r="M691" t="s">
        <v>2019</v>
      </c>
    </row>
    <row r="692" spans="1:13" x14ac:dyDescent="0.35">
      <c r="A692" t="s">
        <v>49</v>
      </c>
      <c r="B692">
        <v>673059</v>
      </c>
      <c r="C692">
        <v>673358</v>
      </c>
      <c r="E692" t="s">
        <v>72</v>
      </c>
      <c r="F692" t="s">
        <v>257</v>
      </c>
      <c r="H692">
        <v>83714873</v>
      </c>
      <c r="I692" t="s">
        <v>258</v>
      </c>
      <c r="M692" t="s">
        <v>2020</v>
      </c>
    </row>
    <row r="693" spans="1:13" x14ac:dyDescent="0.35">
      <c r="A693" t="s">
        <v>49</v>
      </c>
      <c r="B693">
        <v>673407</v>
      </c>
      <c r="C693">
        <v>674285</v>
      </c>
      <c r="E693" t="s">
        <v>72</v>
      </c>
      <c r="F693" t="s">
        <v>670</v>
      </c>
      <c r="H693">
        <v>83714874</v>
      </c>
      <c r="I693" t="s">
        <v>69</v>
      </c>
      <c r="K693" t="s">
        <v>2021</v>
      </c>
      <c r="L693">
        <v>292</v>
      </c>
      <c r="M693" t="s">
        <v>2022</v>
      </c>
    </row>
    <row r="694" spans="1:13" x14ac:dyDescent="0.35">
      <c r="A694" t="s">
        <v>49</v>
      </c>
      <c r="B694">
        <v>674309</v>
      </c>
      <c r="C694">
        <v>674596</v>
      </c>
      <c r="E694" t="s">
        <v>72</v>
      </c>
      <c r="F694" t="s">
        <v>673</v>
      </c>
      <c r="H694">
        <v>83714875</v>
      </c>
      <c r="I694" t="s">
        <v>69</v>
      </c>
      <c r="K694" t="s">
        <v>1899</v>
      </c>
      <c r="L694">
        <v>95</v>
      </c>
      <c r="M694" t="s">
        <v>2023</v>
      </c>
    </row>
    <row r="695" spans="1:13" x14ac:dyDescent="0.35">
      <c r="A695" t="s">
        <v>49</v>
      </c>
      <c r="B695">
        <v>674862</v>
      </c>
      <c r="C695">
        <v>676262</v>
      </c>
      <c r="E695" t="s">
        <v>67</v>
      </c>
      <c r="F695" t="s">
        <v>78</v>
      </c>
      <c r="H695">
        <v>83714876</v>
      </c>
      <c r="I695" t="s">
        <v>69</v>
      </c>
      <c r="K695" t="s">
        <v>2024</v>
      </c>
      <c r="L695">
        <v>466</v>
      </c>
      <c r="M695" t="s">
        <v>2025</v>
      </c>
    </row>
    <row r="696" spans="1:13" x14ac:dyDescent="0.35">
      <c r="A696" t="s">
        <v>49</v>
      </c>
      <c r="B696">
        <v>676552</v>
      </c>
      <c r="C696">
        <v>677919</v>
      </c>
      <c r="E696" t="s">
        <v>67</v>
      </c>
      <c r="F696" t="s">
        <v>2026</v>
      </c>
      <c r="H696">
        <v>83714877</v>
      </c>
      <c r="I696" t="s">
        <v>69</v>
      </c>
      <c r="K696" t="s">
        <v>2027</v>
      </c>
      <c r="L696">
        <v>455</v>
      </c>
      <c r="M696" t="s">
        <v>2028</v>
      </c>
    </row>
    <row r="697" spans="1:13" x14ac:dyDescent="0.35">
      <c r="A697" t="s">
        <v>49</v>
      </c>
      <c r="B697">
        <v>677930</v>
      </c>
      <c r="C697">
        <v>679116</v>
      </c>
      <c r="E697" t="s">
        <v>72</v>
      </c>
      <c r="F697" t="s">
        <v>257</v>
      </c>
      <c r="H697">
        <v>83714878</v>
      </c>
      <c r="I697" t="s">
        <v>258</v>
      </c>
      <c r="M697" t="s">
        <v>2029</v>
      </c>
    </row>
    <row r="698" spans="1:13" x14ac:dyDescent="0.35">
      <c r="A698" t="s">
        <v>49</v>
      </c>
      <c r="B698">
        <v>679405</v>
      </c>
      <c r="C698">
        <v>680033</v>
      </c>
      <c r="E698" t="s">
        <v>67</v>
      </c>
      <c r="F698" t="s">
        <v>257</v>
      </c>
      <c r="H698">
        <v>83714879</v>
      </c>
      <c r="I698" t="s">
        <v>258</v>
      </c>
      <c r="M698" t="s">
        <v>2030</v>
      </c>
    </row>
    <row r="699" spans="1:13" x14ac:dyDescent="0.35">
      <c r="A699" t="s">
        <v>49</v>
      </c>
      <c r="B699">
        <v>680046</v>
      </c>
      <c r="C699">
        <v>680399</v>
      </c>
      <c r="E699" t="s">
        <v>67</v>
      </c>
      <c r="F699" t="s">
        <v>2031</v>
      </c>
      <c r="H699">
        <v>83714880</v>
      </c>
      <c r="I699" t="s">
        <v>69</v>
      </c>
      <c r="K699" t="s">
        <v>2032</v>
      </c>
      <c r="L699">
        <v>117</v>
      </c>
      <c r="M699" t="s">
        <v>2033</v>
      </c>
    </row>
    <row r="700" spans="1:13" x14ac:dyDescent="0.35">
      <c r="A700" t="s">
        <v>49</v>
      </c>
      <c r="B700">
        <v>680791</v>
      </c>
      <c r="C700">
        <v>681756</v>
      </c>
      <c r="E700" t="s">
        <v>72</v>
      </c>
      <c r="F700" t="s">
        <v>2034</v>
      </c>
      <c r="H700">
        <v>83714881</v>
      </c>
      <c r="I700" t="s">
        <v>69</v>
      </c>
      <c r="K700" t="s">
        <v>2035</v>
      </c>
      <c r="L700">
        <v>321</v>
      </c>
      <c r="M700" t="s">
        <v>2036</v>
      </c>
    </row>
    <row r="701" spans="1:13" x14ac:dyDescent="0.35">
      <c r="A701" t="s">
        <v>49</v>
      </c>
      <c r="B701">
        <v>682252</v>
      </c>
      <c r="C701">
        <v>682776</v>
      </c>
      <c r="E701" t="s">
        <v>72</v>
      </c>
      <c r="F701" t="s">
        <v>257</v>
      </c>
      <c r="H701">
        <v>83714882</v>
      </c>
      <c r="I701" t="s">
        <v>258</v>
      </c>
      <c r="M701" t="s">
        <v>2037</v>
      </c>
    </row>
    <row r="702" spans="1:13" x14ac:dyDescent="0.35">
      <c r="A702" t="s">
        <v>49</v>
      </c>
      <c r="B702">
        <v>683033</v>
      </c>
      <c r="C702">
        <v>683320</v>
      </c>
      <c r="E702" t="s">
        <v>67</v>
      </c>
      <c r="F702" t="s">
        <v>673</v>
      </c>
      <c r="H702">
        <v>83714883</v>
      </c>
      <c r="I702" t="s">
        <v>69</v>
      </c>
      <c r="K702" t="s">
        <v>1899</v>
      </c>
      <c r="L702">
        <v>95</v>
      </c>
      <c r="M702" t="s">
        <v>2038</v>
      </c>
    </row>
    <row r="703" spans="1:13" x14ac:dyDescent="0.35">
      <c r="A703" t="s">
        <v>49</v>
      </c>
      <c r="B703">
        <v>683344</v>
      </c>
      <c r="C703">
        <v>684222</v>
      </c>
      <c r="E703" t="s">
        <v>67</v>
      </c>
      <c r="F703" t="s">
        <v>670</v>
      </c>
      <c r="H703">
        <v>83714884</v>
      </c>
      <c r="I703" t="s">
        <v>69</v>
      </c>
      <c r="K703" t="s">
        <v>2039</v>
      </c>
      <c r="L703">
        <v>292</v>
      </c>
      <c r="M703" t="s">
        <v>2040</v>
      </c>
    </row>
    <row r="704" spans="1:13" x14ac:dyDescent="0.35">
      <c r="A704" t="s">
        <v>49</v>
      </c>
      <c r="B704">
        <v>684588</v>
      </c>
      <c r="C704">
        <v>684905</v>
      </c>
      <c r="E704" t="s">
        <v>72</v>
      </c>
      <c r="F704" t="s">
        <v>68</v>
      </c>
      <c r="H704">
        <v>83714885</v>
      </c>
      <c r="I704" t="s">
        <v>69</v>
      </c>
      <c r="K704" t="s">
        <v>2041</v>
      </c>
      <c r="L704">
        <v>105</v>
      </c>
      <c r="M704" t="s">
        <v>2042</v>
      </c>
    </row>
    <row r="705" spans="1:13" x14ac:dyDescent="0.35">
      <c r="A705" t="s">
        <v>49</v>
      </c>
      <c r="B705">
        <v>684886</v>
      </c>
      <c r="C705">
        <v>686166</v>
      </c>
      <c r="E705" t="s">
        <v>72</v>
      </c>
      <c r="F705" t="s">
        <v>257</v>
      </c>
      <c r="H705">
        <v>83714886</v>
      </c>
      <c r="I705" t="s">
        <v>258</v>
      </c>
      <c r="M705" t="s">
        <v>2043</v>
      </c>
    </row>
    <row r="706" spans="1:13" x14ac:dyDescent="0.35">
      <c r="A706" t="s">
        <v>49</v>
      </c>
      <c r="B706">
        <v>686322</v>
      </c>
      <c r="C706">
        <v>687308</v>
      </c>
      <c r="E706" t="s">
        <v>72</v>
      </c>
      <c r="F706" t="s">
        <v>138</v>
      </c>
      <c r="H706">
        <v>83714887</v>
      </c>
      <c r="I706" t="s">
        <v>69</v>
      </c>
      <c r="K706" t="s">
        <v>2044</v>
      </c>
      <c r="L706">
        <v>328</v>
      </c>
      <c r="M706" t="s">
        <v>2045</v>
      </c>
    </row>
    <row r="707" spans="1:13" x14ac:dyDescent="0.35">
      <c r="A707" t="s">
        <v>49</v>
      </c>
      <c r="B707">
        <v>687466</v>
      </c>
      <c r="C707">
        <v>689160</v>
      </c>
      <c r="E707" t="s">
        <v>67</v>
      </c>
      <c r="F707" t="s">
        <v>2046</v>
      </c>
      <c r="H707">
        <v>83714888</v>
      </c>
      <c r="I707" t="s">
        <v>69</v>
      </c>
      <c r="K707" t="s">
        <v>2047</v>
      </c>
      <c r="L707">
        <v>564</v>
      </c>
      <c r="M707" t="s">
        <v>2048</v>
      </c>
    </row>
    <row r="708" spans="1:13" x14ac:dyDescent="0.35">
      <c r="A708" t="s">
        <v>49</v>
      </c>
      <c r="B708">
        <v>689169</v>
      </c>
      <c r="C708">
        <v>690506</v>
      </c>
      <c r="E708" t="s">
        <v>67</v>
      </c>
      <c r="F708" t="s">
        <v>2049</v>
      </c>
      <c r="H708">
        <v>83714889</v>
      </c>
      <c r="I708" t="s">
        <v>69</v>
      </c>
      <c r="K708" t="s">
        <v>2050</v>
      </c>
      <c r="L708">
        <v>445</v>
      </c>
      <c r="M708" t="s">
        <v>2051</v>
      </c>
    </row>
    <row r="709" spans="1:13" x14ac:dyDescent="0.35">
      <c r="A709" t="s">
        <v>49</v>
      </c>
      <c r="B709">
        <v>690894</v>
      </c>
      <c r="C709">
        <v>691742</v>
      </c>
      <c r="E709" t="s">
        <v>72</v>
      </c>
      <c r="F709" t="s">
        <v>257</v>
      </c>
      <c r="H709">
        <v>83714890</v>
      </c>
      <c r="I709" t="s">
        <v>258</v>
      </c>
      <c r="M709" t="s">
        <v>2052</v>
      </c>
    </row>
    <row r="710" spans="1:13" x14ac:dyDescent="0.35">
      <c r="A710" t="s">
        <v>49</v>
      </c>
      <c r="B710">
        <v>691739</v>
      </c>
      <c r="C710">
        <v>692437</v>
      </c>
      <c r="E710" t="s">
        <v>72</v>
      </c>
      <c r="F710" t="s">
        <v>319</v>
      </c>
      <c r="H710">
        <v>83714891</v>
      </c>
      <c r="I710" t="s">
        <v>69</v>
      </c>
      <c r="K710" t="s">
        <v>2053</v>
      </c>
      <c r="L710">
        <v>232</v>
      </c>
      <c r="M710" t="s">
        <v>2054</v>
      </c>
    </row>
    <row r="711" spans="1:13" x14ac:dyDescent="0.35">
      <c r="A711" t="s">
        <v>49</v>
      </c>
      <c r="B711">
        <v>692556</v>
      </c>
      <c r="C711">
        <v>693944</v>
      </c>
      <c r="E711" t="s">
        <v>72</v>
      </c>
      <c r="F711" t="s">
        <v>842</v>
      </c>
      <c r="H711">
        <v>83714892</v>
      </c>
      <c r="I711" t="s">
        <v>69</v>
      </c>
      <c r="K711" t="s">
        <v>2055</v>
      </c>
      <c r="L711">
        <v>462</v>
      </c>
      <c r="M711" t="s">
        <v>2056</v>
      </c>
    </row>
    <row r="712" spans="1:13" x14ac:dyDescent="0.35">
      <c r="A712" t="s">
        <v>49</v>
      </c>
      <c r="B712">
        <v>694059</v>
      </c>
      <c r="C712">
        <v>695024</v>
      </c>
      <c r="E712" t="s">
        <v>72</v>
      </c>
      <c r="F712" t="s">
        <v>2057</v>
      </c>
      <c r="G712" t="s">
        <v>2058</v>
      </c>
      <c r="H712">
        <v>83714893</v>
      </c>
      <c r="I712" t="s">
        <v>69</v>
      </c>
      <c r="K712" t="s">
        <v>2059</v>
      </c>
      <c r="L712">
        <v>321</v>
      </c>
      <c r="M712" t="s">
        <v>2060</v>
      </c>
    </row>
    <row r="713" spans="1:13" x14ac:dyDescent="0.35">
      <c r="A713" t="s">
        <v>49</v>
      </c>
      <c r="B713">
        <v>695035</v>
      </c>
      <c r="C713">
        <v>695931</v>
      </c>
      <c r="E713" t="s">
        <v>72</v>
      </c>
      <c r="F713" t="s">
        <v>2061</v>
      </c>
      <c r="G713" t="s">
        <v>2062</v>
      </c>
      <c r="H713">
        <v>83714894</v>
      </c>
      <c r="I713" t="s">
        <v>69</v>
      </c>
      <c r="K713" t="s">
        <v>2063</v>
      </c>
      <c r="L713">
        <v>298</v>
      </c>
      <c r="M713" t="s">
        <v>2064</v>
      </c>
    </row>
    <row r="714" spans="1:13" x14ac:dyDescent="0.35">
      <c r="A714" t="s">
        <v>49</v>
      </c>
      <c r="B714">
        <v>696001</v>
      </c>
      <c r="C714">
        <v>696363</v>
      </c>
      <c r="E714" t="s">
        <v>72</v>
      </c>
      <c r="F714" t="s">
        <v>2065</v>
      </c>
      <c r="G714" t="s">
        <v>2066</v>
      </c>
      <c r="H714">
        <v>83714895</v>
      </c>
      <c r="I714" t="s">
        <v>69</v>
      </c>
      <c r="K714" t="s">
        <v>2067</v>
      </c>
      <c r="L714">
        <v>120</v>
      </c>
      <c r="M714" t="s">
        <v>2068</v>
      </c>
    </row>
    <row r="715" spans="1:13" x14ac:dyDescent="0.35">
      <c r="A715" t="s">
        <v>49</v>
      </c>
      <c r="B715">
        <v>696376</v>
      </c>
      <c r="C715">
        <v>698703</v>
      </c>
      <c r="E715" t="s">
        <v>72</v>
      </c>
      <c r="F715" t="s">
        <v>2069</v>
      </c>
      <c r="G715" t="s">
        <v>2070</v>
      </c>
      <c r="H715">
        <v>83714896</v>
      </c>
      <c r="I715" t="s">
        <v>69</v>
      </c>
      <c r="K715" t="s">
        <v>2071</v>
      </c>
      <c r="L715">
        <v>775</v>
      </c>
      <c r="M715" t="s">
        <v>2072</v>
      </c>
    </row>
    <row r="716" spans="1:13" x14ac:dyDescent="0.35">
      <c r="A716" t="s">
        <v>49</v>
      </c>
      <c r="B716">
        <v>698708</v>
      </c>
      <c r="C716">
        <v>699031</v>
      </c>
      <c r="E716" t="s">
        <v>72</v>
      </c>
      <c r="F716" t="s">
        <v>2073</v>
      </c>
      <c r="H716">
        <v>83714897</v>
      </c>
      <c r="I716" t="s">
        <v>69</v>
      </c>
      <c r="K716" t="s">
        <v>2074</v>
      </c>
      <c r="L716">
        <v>107</v>
      </c>
      <c r="M716" t="s">
        <v>2075</v>
      </c>
    </row>
    <row r="717" spans="1:13" x14ac:dyDescent="0.35">
      <c r="A717" t="s">
        <v>49</v>
      </c>
      <c r="B717">
        <v>699024</v>
      </c>
      <c r="C717">
        <v>699326</v>
      </c>
      <c r="E717" t="s">
        <v>72</v>
      </c>
      <c r="F717" t="s">
        <v>2076</v>
      </c>
      <c r="H717">
        <v>83714898</v>
      </c>
      <c r="I717" t="s">
        <v>69</v>
      </c>
      <c r="K717" t="s">
        <v>2077</v>
      </c>
      <c r="L717">
        <v>100</v>
      </c>
      <c r="M717" t="s">
        <v>2078</v>
      </c>
    </row>
    <row r="718" spans="1:13" x14ac:dyDescent="0.35">
      <c r="A718" t="s">
        <v>49</v>
      </c>
      <c r="B718">
        <v>699363</v>
      </c>
      <c r="C718">
        <v>700589</v>
      </c>
      <c r="E718" t="s">
        <v>72</v>
      </c>
      <c r="F718" t="s">
        <v>2079</v>
      </c>
      <c r="G718" t="s">
        <v>2080</v>
      </c>
      <c r="H718">
        <v>83714899</v>
      </c>
      <c r="I718" t="s">
        <v>69</v>
      </c>
      <c r="K718" t="s">
        <v>2081</v>
      </c>
      <c r="L718">
        <v>408</v>
      </c>
      <c r="M718" t="s">
        <v>2082</v>
      </c>
    </row>
    <row r="719" spans="1:13" x14ac:dyDescent="0.35">
      <c r="A719" t="s">
        <v>49</v>
      </c>
      <c r="B719">
        <v>700609</v>
      </c>
      <c r="C719">
        <v>701088</v>
      </c>
      <c r="E719" t="s">
        <v>72</v>
      </c>
      <c r="F719" t="s">
        <v>2083</v>
      </c>
      <c r="G719" t="s">
        <v>2084</v>
      </c>
      <c r="H719">
        <v>83714900</v>
      </c>
      <c r="I719" t="s">
        <v>69</v>
      </c>
      <c r="K719" t="s">
        <v>2085</v>
      </c>
      <c r="L719">
        <v>159</v>
      </c>
      <c r="M719" t="s">
        <v>2086</v>
      </c>
    </row>
    <row r="720" spans="1:13" x14ac:dyDescent="0.35">
      <c r="A720" t="s">
        <v>49</v>
      </c>
      <c r="B720">
        <v>701241</v>
      </c>
      <c r="C720">
        <v>704330</v>
      </c>
      <c r="E720" t="s">
        <v>72</v>
      </c>
      <c r="F720" t="s">
        <v>584</v>
      </c>
      <c r="G720" t="s">
        <v>585</v>
      </c>
      <c r="H720">
        <v>83714901</v>
      </c>
      <c r="I720" t="s">
        <v>69</v>
      </c>
      <c r="K720" t="s">
        <v>2087</v>
      </c>
      <c r="L720">
        <v>1029</v>
      </c>
      <c r="M720" t="s">
        <v>2088</v>
      </c>
    </row>
    <row r="721" spans="1:13" x14ac:dyDescent="0.35">
      <c r="A721" t="s">
        <v>49</v>
      </c>
      <c r="B721">
        <v>704323</v>
      </c>
      <c r="C721">
        <v>705393</v>
      </c>
      <c r="E721" t="s">
        <v>72</v>
      </c>
      <c r="F721" t="s">
        <v>701</v>
      </c>
      <c r="H721">
        <v>83714902</v>
      </c>
      <c r="I721" t="s">
        <v>69</v>
      </c>
      <c r="K721" t="s">
        <v>2089</v>
      </c>
      <c r="L721">
        <v>356</v>
      </c>
      <c r="M721" t="s">
        <v>2090</v>
      </c>
    </row>
    <row r="722" spans="1:13" x14ac:dyDescent="0.35">
      <c r="A722" t="s">
        <v>49</v>
      </c>
      <c r="B722">
        <v>705638</v>
      </c>
      <c r="C722">
        <v>706663</v>
      </c>
      <c r="E722" t="s">
        <v>67</v>
      </c>
      <c r="F722" t="s">
        <v>2091</v>
      </c>
      <c r="G722" t="s">
        <v>2092</v>
      </c>
      <c r="H722">
        <v>83714903</v>
      </c>
      <c r="I722" t="s">
        <v>69</v>
      </c>
      <c r="K722" t="s">
        <v>2093</v>
      </c>
      <c r="L722">
        <v>341</v>
      </c>
      <c r="M722" t="s">
        <v>2094</v>
      </c>
    </row>
    <row r="723" spans="1:13" x14ac:dyDescent="0.35">
      <c r="A723" t="s">
        <v>49</v>
      </c>
      <c r="B723">
        <v>706690</v>
      </c>
      <c r="C723">
        <v>707892</v>
      </c>
      <c r="E723" t="s">
        <v>67</v>
      </c>
      <c r="F723" t="s">
        <v>2095</v>
      </c>
      <c r="G723" t="s">
        <v>2096</v>
      </c>
      <c r="H723">
        <v>83714904</v>
      </c>
      <c r="I723" t="s">
        <v>69</v>
      </c>
      <c r="K723" t="s">
        <v>2097</v>
      </c>
      <c r="L723">
        <v>400</v>
      </c>
      <c r="M723" t="s">
        <v>2098</v>
      </c>
    </row>
    <row r="724" spans="1:13" x14ac:dyDescent="0.35">
      <c r="A724" t="s">
        <v>49</v>
      </c>
      <c r="B724">
        <v>707902</v>
      </c>
      <c r="C724">
        <v>708648</v>
      </c>
      <c r="E724" t="s">
        <v>67</v>
      </c>
      <c r="F724" t="s">
        <v>2099</v>
      </c>
      <c r="G724" t="s">
        <v>2100</v>
      </c>
      <c r="H724">
        <v>83714905</v>
      </c>
      <c r="I724" t="s">
        <v>69</v>
      </c>
      <c r="K724" t="s">
        <v>2101</v>
      </c>
      <c r="L724">
        <v>248</v>
      </c>
      <c r="M724" t="s">
        <v>2102</v>
      </c>
    </row>
    <row r="725" spans="1:13" x14ac:dyDescent="0.35">
      <c r="A725" t="s">
        <v>49</v>
      </c>
      <c r="B725">
        <v>708661</v>
      </c>
      <c r="C725">
        <v>709812</v>
      </c>
      <c r="E725" t="s">
        <v>67</v>
      </c>
      <c r="F725" t="s">
        <v>2103</v>
      </c>
      <c r="H725">
        <v>83714906</v>
      </c>
      <c r="I725" t="s">
        <v>69</v>
      </c>
      <c r="K725" t="s">
        <v>2104</v>
      </c>
      <c r="L725">
        <v>383</v>
      </c>
      <c r="M725" t="s">
        <v>2105</v>
      </c>
    </row>
    <row r="726" spans="1:13" x14ac:dyDescent="0.35">
      <c r="A726" t="s">
        <v>49</v>
      </c>
      <c r="B726">
        <v>710022</v>
      </c>
      <c r="C726">
        <v>711308</v>
      </c>
      <c r="E726" t="s">
        <v>67</v>
      </c>
      <c r="F726" t="s">
        <v>1334</v>
      </c>
      <c r="H726">
        <v>83714907</v>
      </c>
      <c r="I726" t="s">
        <v>69</v>
      </c>
      <c r="K726" t="s">
        <v>1335</v>
      </c>
      <c r="L726">
        <v>428</v>
      </c>
      <c r="M726" t="s">
        <v>2106</v>
      </c>
    </row>
    <row r="727" spans="1:13" x14ac:dyDescent="0.35">
      <c r="A727" t="s">
        <v>49</v>
      </c>
      <c r="B727">
        <v>711414</v>
      </c>
      <c r="C727">
        <v>715757</v>
      </c>
      <c r="E727" t="s">
        <v>72</v>
      </c>
      <c r="F727" t="s">
        <v>2107</v>
      </c>
      <c r="H727">
        <v>83714908</v>
      </c>
      <c r="I727" t="s">
        <v>69</v>
      </c>
      <c r="K727" t="s">
        <v>2108</v>
      </c>
      <c r="L727">
        <v>1447</v>
      </c>
      <c r="M727" t="s">
        <v>2109</v>
      </c>
    </row>
    <row r="728" spans="1:13" x14ac:dyDescent="0.35">
      <c r="A728" t="s">
        <v>49</v>
      </c>
      <c r="B728">
        <v>715897</v>
      </c>
      <c r="C728">
        <v>717618</v>
      </c>
      <c r="E728" t="s">
        <v>72</v>
      </c>
      <c r="F728" t="s">
        <v>2110</v>
      </c>
      <c r="H728">
        <v>83714909</v>
      </c>
      <c r="I728" t="s">
        <v>69</v>
      </c>
      <c r="K728" t="s">
        <v>2111</v>
      </c>
      <c r="L728">
        <v>573</v>
      </c>
      <c r="M728" t="s">
        <v>2112</v>
      </c>
    </row>
    <row r="729" spans="1:13" x14ac:dyDescent="0.35">
      <c r="A729" t="s">
        <v>49</v>
      </c>
      <c r="B729">
        <v>717652</v>
      </c>
      <c r="C729">
        <v>718923</v>
      </c>
      <c r="E729" t="s">
        <v>72</v>
      </c>
      <c r="F729" t="s">
        <v>2113</v>
      </c>
      <c r="G729" t="s">
        <v>2114</v>
      </c>
      <c r="H729">
        <v>83714910</v>
      </c>
      <c r="I729" t="s">
        <v>69</v>
      </c>
      <c r="K729" t="s">
        <v>2115</v>
      </c>
      <c r="L729">
        <v>423</v>
      </c>
      <c r="M729" t="s">
        <v>2116</v>
      </c>
    </row>
    <row r="730" spans="1:13" x14ac:dyDescent="0.35">
      <c r="A730" t="s">
        <v>49</v>
      </c>
      <c r="B730">
        <v>718945</v>
      </c>
      <c r="C730">
        <v>719733</v>
      </c>
      <c r="E730" t="s">
        <v>72</v>
      </c>
      <c r="F730" t="s">
        <v>2117</v>
      </c>
      <c r="H730">
        <v>83714911</v>
      </c>
      <c r="I730" t="s">
        <v>69</v>
      </c>
      <c r="K730" t="s">
        <v>2118</v>
      </c>
      <c r="L730">
        <v>262</v>
      </c>
      <c r="M730" t="s">
        <v>2119</v>
      </c>
    </row>
    <row r="731" spans="1:13" x14ac:dyDescent="0.35">
      <c r="A731" t="s">
        <v>49</v>
      </c>
      <c r="B731">
        <v>719750</v>
      </c>
      <c r="C731">
        <v>720517</v>
      </c>
      <c r="E731" t="s">
        <v>72</v>
      </c>
      <c r="F731" t="s">
        <v>2120</v>
      </c>
      <c r="H731">
        <v>83714912</v>
      </c>
      <c r="I731" t="s">
        <v>69</v>
      </c>
      <c r="K731" t="s">
        <v>2121</v>
      </c>
      <c r="L731">
        <v>255</v>
      </c>
      <c r="M731" t="s">
        <v>2122</v>
      </c>
    </row>
    <row r="732" spans="1:13" x14ac:dyDescent="0.35">
      <c r="A732" t="s">
        <v>49</v>
      </c>
      <c r="B732">
        <v>720650</v>
      </c>
      <c r="C732">
        <v>721210</v>
      </c>
      <c r="E732" t="s">
        <v>72</v>
      </c>
      <c r="F732" t="s">
        <v>2123</v>
      </c>
      <c r="G732" t="s">
        <v>2124</v>
      </c>
      <c r="H732">
        <v>83714913</v>
      </c>
      <c r="I732" t="s">
        <v>69</v>
      </c>
      <c r="K732" t="s">
        <v>2125</v>
      </c>
      <c r="L732">
        <v>186</v>
      </c>
      <c r="M732" t="s">
        <v>2126</v>
      </c>
    </row>
    <row r="733" spans="1:13" x14ac:dyDescent="0.35">
      <c r="A733" t="s">
        <v>49</v>
      </c>
      <c r="B733">
        <v>721210</v>
      </c>
      <c r="C733">
        <v>721935</v>
      </c>
      <c r="E733" t="s">
        <v>72</v>
      </c>
      <c r="F733" t="s">
        <v>2127</v>
      </c>
      <c r="G733" t="s">
        <v>2128</v>
      </c>
      <c r="H733">
        <v>83714914</v>
      </c>
      <c r="I733" t="s">
        <v>69</v>
      </c>
      <c r="K733" t="s">
        <v>2129</v>
      </c>
      <c r="L733">
        <v>241</v>
      </c>
      <c r="M733" t="s">
        <v>2130</v>
      </c>
    </row>
    <row r="734" spans="1:13" x14ac:dyDescent="0.35">
      <c r="A734" t="s">
        <v>49</v>
      </c>
      <c r="B734">
        <v>722016</v>
      </c>
      <c r="C734">
        <v>722894</v>
      </c>
      <c r="E734" t="s">
        <v>72</v>
      </c>
      <c r="F734" t="s">
        <v>2131</v>
      </c>
      <c r="G734" t="s">
        <v>2132</v>
      </c>
      <c r="H734">
        <v>83714915</v>
      </c>
      <c r="I734" t="s">
        <v>69</v>
      </c>
      <c r="K734" t="s">
        <v>2133</v>
      </c>
      <c r="L734">
        <v>292</v>
      </c>
      <c r="M734" t="s">
        <v>2134</v>
      </c>
    </row>
    <row r="735" spans="1:13" x14ac:dyDescent="0.35">
      <c r="A735" t="s">
        <v>49</v>
      </c>
      <c r="B735">
        <v>722985</v>
      </c>
      <c r="C735">
        <v>723764</v>
      </c>
      <c r="E735" t="s">
        <v>72</v>
      </c>
      <c r="F735" t="s">
        <v>2135</v>
      </c>
      <c r="G735" t="s">
        <v>2136</v>
      </c>
      <c r="H735">
        <v>83714916</v>
      </c>
      <c r="I735" t="s">
        <v>69</v>
      </c>
      <c r="K735" t="s">
        <v>2137</v>
      </c>
      <c r="L735">
        <v>259</v>
      </c>
      <c r="M735" t="s">
        <v>2138</v>
      </c>
    </row>
    <row r="736" spans="1:13" x14ac:dyDescent="0.35">
      <c r="A736" t="s">
        <v>49</v>
      </c>
      <c r="B736">
        <v>723918</v>
      </c>
      <c r="C736">
        <v>724208</v>
      </c>
      <c r="E736" t="s">
        <v>72</v>
      </c>
      <c r="F736" t="s">
        <v>2139</v>
      </c>
      <c r="H736">
        <v>83714917</v>
      </c>
      <c r="I736" t="s">
        <v>69</v>
      </c>
      <c r="K736" t="s">
        <v>2140</v>
      </c>
      <c r="L736">
        <v>96</v>
      </c>
      <c r="M736" t="s">
        <v>2141</v>
      </c>
    </row>
    <row r="737" spans="1:13" x14ac:dyDescent="0.35">
      <c r="A737" t="s">
        <v>49</v>
      </c>
      <c r="B737">
        <v>724201</v>
      </c>
      <c r="C737">
        <v>724953</v>
      </c>
      <c r="E737" t="s">
        <v>72</v>
      </c>
      <c r="F737" t="s">
        <v>2142</v>
      </c>
      <c r="H737">
        <v>83714918</v>
      </c>
      <c r="I737" t="s">
        <v>69</v>
      </c>
      <c r="K737" t="s">
        <v>2143</v>
      </c>
      <c r="L737">
        <v>250</v>
      </c>
      <c r="M737" t="s">
        <v>2144</v>
      </c>
    </row>
    <row r="738" spans="1:13" x14ac:dyDescent="0.35">
      <c r="A738" t="s">
        <v>49</v>
      </c>
      <c r="B738">
        <v>725049</v>
      </c>
      <c r="C738">
        <v>725681</v>
      </c>
      <c r="E738" t="s">
        <v>67</v>
      </c>
      <c r="F738" t="s">
        <v>2145</v>
      </c>
      <c r="H738">
        <v>83714919</v>
      </c>
      <c r="I738" t="s">
        <v>69</v>
      </c>
      <c r="K738" t="s">
        <v>2146</v>
      </c>
      <c r="L738">
        <v>210</v>
      </c>
      <c r="M738" t="s">
        <v>2147</v>
      </c>
    </row>
    <row r="739" spans="1:13" x14ac:dyDescent="0.35">
      <c r="A739" t="s">
        <v>49</v>
      </c>
      <c r="B739">
        <v>725748</v>
      </c>
      <c r="C739">
        <v>725975</v>
      </c>
      <c r="E739" t="s">
        <v>72</v>
      </c>
      <c r="F739" t="s">
        <v>2148</v>
      </c>
      <c r="H739">
        <v>83714920</v>
      </c>
      <c r="I739" t="s">
        <v>69</v>
      </c>
      <c r="K739" t="s">
        <v>2149</v>
      </c>
      <c r="L739">
        <v>75</v>
      </c>
      <c r="M739" t="s">
        <v>2150</v>
      </c>
    </row>
    <row r="740" spans="1:13" x14ac:dyDescent="0.35">
      <c r="A740" t="s">
        <v>49</v>
      </c>
      <c r="B740">
        <v>726052</v>
      </c>
      <c r="C740">
        <v>726303</v>
      </c>
      <c r="E740" t="s">
        <v>72</v>
      </c>
      <c r="F740" t="s">
        <v>2151</v>
      </c>
      <c r="H740">
        <v>83714921</v>
      </c>
      <c r="I740" t="s">
        <v>69</v>
      </c>
      <c r="K740" t="s">
        <v>2152</v>
      </c>
      <c r="L740">
        <v>83</v>
      </c>
      <c r="M740" t="s">
        <v>2153</v>
      </c>
    </row>
    <row r="741" spans="1:13" x14ac:dyDescent="0.35">
      <c r="A741" t="s">
        <v>49</v>
      </c>
      <c r="B741">
        <v>726459</v>
      </c>
      <c r="C741">
        <v>727085</v>
      </c>
      <c r="E741" t="s">
        <v>67</v>
      </c>
      <c r="F741" t="s">
        <v>2154</v>
      </c>
      <c r="G741" t="s">
        <v>2155</v>
      </c>
      <c r="H741">
        <v>83714922</v>
      </c>
      <c r="I741" t="s">
        <v>69</v>
      </c>
      <c r="K741" t="s">
        <v>2156</v>
      </c>
      <c r="L741">
        <v>208</v>
      </c>
      <c r="M741" t="s">
        <v>2157</v>
      </c>
    </row>
    <row r="742" spans="1:13" x14ac:dyDescent="0.35">
      <c r="A742" t="s">
        <v>49</v>
      </c>
      <c r="B742">
        <v>727315</v>
      </c>
      <c r="C742">
        <v>728484</v>
      </c>
      <c r="E742" t="s">
        <v>72</v>
      </c>
      <c r="F742" t="s">
        <v>2158</v>
      </c>
      <c r="H742">
        <v>83714923</v>
      </c>
      <c r="I742" t="s">
        <v>69</v>
      </c>
      <c r="K742" t="s">
        <v>2159</v>
      </c>
      <c r="L742">
        <v>389</v>
      </c>
      <c r="M742" t="s">
        <v>2160</v>
      </c>
    </row>
    <row r="743" spans="1:13" x14ac:dyDescent="0.35">
      <c r="A743" t="s">
        <v>49</v>
      </c>
      <c r="B743">
        <v>728775</v>
      </c>
      <c r="C743">
        <v>729533</v>
      </c>
      <c r="E743" t="s">
        <v>67</v>
      </c>
      <c r="F743" t="s">
        <v>2161</v>
      </c>
      <c r="H743">
        <v>83714924</v>
      </c>
      <c r="I743" t="s">
        <v>69</v>
      </c>
      <c r="K743" t="s">
        <v>2162</v>
      </c>
      <c r="L743">
        <v>252</v>
      </c>
      <c r="M743" t="s">
        <v>2163</v>
      </c>
    </row>
    <row r="744" spans="1:13" x14ac:dyDescent="0.35">
      <c r="A744" t="s">
        <v>49</v>
      </c>
      <c r="B744">
        <v>729534</v>
      </c>
      <c r="C744">
        <v>731051</v>
      </c>
      <c r="E744" t="s">
        <v>67</v>
      </c>
      <c r="F744" t="s">
        <v>2164</v>
      </c>
      <c r="H744">
        <v>83714925</v>
      </c>
      <c r="I744" t="s">
        <v>69</v>
      </c>
      <c r="K744" t="s">
        <v>2165</v>
      </c>
      <c r="L744">
        <v>505</v>
      </c>
      <c r="M744" t="s">
        <v>2166</v>
      </c>
    </row>
    <row r="745" spans="1:13" x14ac:dyDescent="0.35">
      <c r="A745" t="s">
        <v>49</v>
      </c>
      <c r="B745">
        <v>731044</v>
      </c>
      <c r="C745">
        <v>731778</v>
      </c>
      <c r="E745" t="s">
        <v>67</v>
      </c>
      <c r="F745" t="s">
        <v>2167</v>
      </c>
      <c r="H745">
        <v>83714926</v>
      </c>
      <c r="I745" t="s">
        <v>69</v>
      </c>
      <c r="K745" t="s">
        <v>2168</v>
      </c>
      <c r="L745">
        <v>244</v>
      </c>
      <c r="M745" t="s">
        <v>2169</v>
      </c>
    </row>
    <row r="746" spans="1:13" x14ac:dyDescent="0.35">
      <c r="A746" t="s">
        <v>49</v>
      </c>
      <c r="B746">
        <v>732146</v>
      </c>
      <c r="C746">
        <v>733156</v>
      </c>
      <c r="E746" t="s">
        <v>72</v>
      </c>
      <c r="F746" t="s">
        <v>2170</v>
      </c>
      <c r="H746">
        <v>83714927</v>
      </c>
      <c r="I746" t="s">
        <v>69</v>
      </c>
      <c r="K746" t="s">
        <v>2171</v>
      </c>
      <c r="L746">
        <v>336</v>
      </c>
      <c r="M746" t="s">
        <v>2172</v>
      </c>
    </row>
    <row r="747" spans="1:13" x14ac:dyDescent="0.35">
      <c r="A747" t="s">
        <v>49</v>
      </c>
      <c r="B747">
        <v>733192</v>
      </c>
      <c r="C747">
        <v>734310</v>
      </c>
      <c r="E747" t="s">
        <v>72</v>
      </c>
      <c r="F747" t="s">
        <v>68</v>
      </c>
      <c r="H747">
        <v>83714928</v>
      </c>
      <c r="I747" t="s">
        <v>69</v>
      </c>
      <c r="K747" t="s">
        <v>2173</v>
      </c>
      <c r="L747">
        <v>372</v>
      </c>
      <c r="M747" t="s">
        <v>2174</v>
      </c>
    </row>
    <row r="748" spans="1:13" x14ac:dyDescent="0.35">
      <c r="A748" t="s">
        <v>49</v>
      </c>
      <c r="B748">
        <v>734407</v>
      </c>
      <c r="C748">
        <v>734847</v>
      </c>
      <c r="E748" t="s">
        <v>72</v>
      </c>
      <c r="F748" t="s">
        <v>68</v>
      </c>
      <c r="H748">
        <v>83714929</v>
      </c>
      <c r="I748" t="s">
        <v>69</v>
      </c>
      <c r="K748" t="s">
        <v>2175</v>
      </c>
      <c r="L748">
        <v>146</v>
      </c>
      <c r="M748" t="s">
        <v>2176</v>
      </c>
    </row>
    <row r="749" spans="1:13" x14ac:dyDescent="0.35">
      <c r="A749" t="s">
        <v>49</v>
      </c>
      <c r="B749">
        <v>734792</v>
      </c>
      <c r="C749">
        <v>736099</v>
      </c>
      <c r="E749" t="s">
        <v>72</v>
      </c>
      <c r="F749" t="s">
        <v>68</v>
      </c>
      <c r="H749">
        <v>83714930</v>
      </c>
      <c r="I749" t="s">
        <v>69</v>
      </c>
      <c r="K749" t="s">
        <v>2177</v>
      </c>
      <c r="L749">
        <v>435</v>
      </c>
      <c r="M749" t="s">
        <v>2178</v>
      </c>
    </row>
    <row r="750" spans="1:13" x14ac:dyDescent="0.35">
      <c r="A750" t="s">
        <v>49</v>
      </c>
      <c r="B750">
        <v>736171</v>
      </c>
      <c r="C750">
        <v>736479</v>
      </c>
      <c r="E750" t="s">
        <v>72</v>
      </c>
      <c r="F750" t="s">
        <v>2179</v>
      </c>
      <c r="H750">
        <v>83714931</v>
      </c>
      <c r="I750" t="s">
        <v>69</v>
      </c>
      <c r="K750" t="s">
        <v>2180</v>
      </c>
      <c r="L750">
        <v>102</v>
      </c>
      <c r="M750" t="s">
        <v>2181</v>
      </c>
    </row>
    <row r="751" spans="1:13" x14ac:dyDescent="0.35">
      <c r="A751" t="s">
        <v>49</v>
      </c>
      <c r="B751">
        <v>736952</v>
      </c>
      <c r="C751">
        <v>737266</v>
      </c>
      <c r="E751" t="s">
        <v>72</v>
      </c>
      <c r="F751" t="s">
        <v>928</v>
      </c>
      <c r="H751">
        <v>83714932</v>
      </c>
      <c r="I751" t="s">
        <v>69</v>
      </c>
      <c r="K751" t="s">
        <v>2182</v>
      </c>
      <c r="L751">
        <v>104</v>
      </c>
      <c r="M751" t="s">
        <v>2183</v>
      </c>
    </row>
    <row r="752" spans="1:13" x14ac:dyDescent="0.35">
      <c r="A752" t="s">
        <v>49</v>
      </c>
      <c r="B752">
        <v>737263</v>
      </c>
      <c r="C752">
        <v>738150</v>
      </c>
      <c r="E752" t="s">
        <v>72</v>
      </c>
      <c r="F752" t="s">
        <v>2184</v>
      </c>
    </row>
    <row r="753" spans="1:13" x14ac:dyDescent="0.35">
      <c r="A753" t="s">
        <v>49</v>
      </c>
      <c r="B753">
        <v>738151</v>
      </c>
      <c r="C753">
        <v>738831</v>
      </c>
      <c r="E753" t="s">
        <v>72</v>
      </c>
      <c r="F753" t="s">
        <v>2185</v>
      </c>
      <c r="H753">
        <v>83714934</v>
      </c>
      <c r="I753" t="s">
        <v>69</v>
      </c>
      <c r="K753" t="s">
        <v>2186</v>
      </c>
      <c r="L753">
        <v>226</v>
      </c>
      <c r="M753" t="s">
        <v>2187</v>
      </c>
    </row>
    <row r="754" spans="1:13" x14ac:dyDescent="0.35">
      <c r="A754" t="s">
        <v>49</v>
      </c>
      <c r="B754">
        <v>739056</v>
      </c>
      <c r="C754">
        <v>739313</v>
      </c>
      <c r="E754" t="s">
        <v>67</v>
      </c>
      <c r="F754" t="s">
        <v>68</v>
      </c>
      <c r="H754">
        <v>83714935</v>
      </c>
      <c r="I754" t="s">
        <v>69</v>
      </c>
      <c r="K754" t="s">
        <v>2188</v>
      </c>
      <c r="L754">
        <v>85</v>
      </c>
      <c r="M754" t="s">
        <v>2189</v>
      </c>
    </row>
    <row r="755" spans="1:13" x14ac:dyDescent="0.35">
      <c r="A755" t="s">
        <v>49</v>
      </c>
      <c r="B755">
        <v>739608</v>
      </c>
      <c r="C755">
        <v>740222</v>
      </c>
      <c r="E755" t="s">
        <v>67</v>
      </c>
      <c r="F755" t="s">
        <v>319</v>
      </c>
      <c r="H755">
        <v>83714936</v>
      </c>
      <c r="I755" t="s">
        <v>69</v>
      </c>
      <c r="K755" t="s">
        <v>2190</v>
      </c>
      <c r="L755">
        <v>204</v>
      </c>
      <c r="M755" t="s">
        <v>2191</v>
      </c>
    </row>
    <row r="756" spans="1:13" x14ac:dyDescent="0.35">
      <c r="A756" t="s">
        <v>49</v>
      </c>
      <c r="B756">
        <v>740219</v>
      </c>
      <c r="C756">
        <v>741064</v>
      </c>
      <c r="E756" t="s">
        <v>67</v>
      </c>
      <c r="F756" t="s">
        <v>257</v>
      </c>
      <c r="H756">
        <v>83714937</v>
      </c>
      <c r="I756" t="s">
        <v>258</v>
      </c>
      <c r="M756" t="s">
        <v>2192</v>
      </c>
    </row>
    <row r="757" spans="1:13" x14ac:dyDescent="0.35">
      <c r="A757" t="s">
        <v>49</v>
      </c>
      <c r="B757">
        <v>741205</v>
      </c>
      <c r="C757">
        <v>742971</v>
      </c>
      <c r="E757" t="s">
        <v>72</v>
      </c>
      <c r="F757" t="s">
        <v>2193</v>
      </c>
      <c r="H757">
        <v>83714938</v>
      </c>
      <c r="I757" t="s">
        <v>69</v>
      </c>
      <c r="K757" t="s">
        <v>2194</v>
      </c>
      <c r="L757">
        <v>588</v>
      </c>
      <c r="M757" t="s">
        <v>2195</v>
      </c>
    </row>
    <row r="758" spans="1:13" x14ac:dyDescent="0.35">
      <c r="A758" t="s">
        <v>49</v>
      </c>
      <c r="B758">
        <v>742971</v>
      </c>
      <c r="C758">
        <v>744317</v>
      </c>
      <c r="E758" t="s">
        <v>72</v>
      </c>
      <c r="F758" t="s">
        <v>2049</v>
      </c>
      <c r="H758">
        <v>83714939</v>
      </c>
      <c r="I758" t="s">
        <v>69</v>
      </c>
      <c r="K758" t="s">
        <v>2196</v>
      </c>
      <c r="L758">
        <v>448</v>
      </c>
      <c r="M758" t="s">
        <v>2197</v>
      </c>
    </row>
    <row r="759" spans="1:13" x14ac:dyDescent="0.35">
      <c r="A759" t="s">
        <v>49</v>
      </c>
      <c r="B759">
        <v>744768</v>
      </c>
      <c r="C759">
        <v>745988</v>
      </c>
      <c r="E759" t="s">
        <v>72</v>
      </c>
      <c r="F759" t="s">
        <v>567</v>
      </c>
      <c r="H759">
        <v>83714940</v>
      </c>
      <c r="I759" t="s">
        <v>69</v>
      </c>
      <c r="K759" t="s">
        <v>568</v>
      </c>
      <c r="L759">
        <v>406</v>
      </c>
      <c r="M759" t="s">
        <v>2198</v>
      </c>
    </row>
    <row r="760" spans="1:13" x14ac:dyDescent="0.35">
      <c r="A760" t="s">
        <v>49</v>
      </c>
      <c r="B760">
        <v>746019</v>
      </c>
      <c r="C760">
        <v>746720</v>
      </c>
      <c r="E760" t="s">
        <v>72</v>
      </c>
      <c r="F760" t="s">
        <v>2199</v>
      </c>
      <c r="H760">
        <v>83714941</v>
      </c>
      <c r="I760" t="s">
        <v>69</v>
      </c>
      <c r="K760" t="s">
        <v>2200</v>
      </c>
      <c r="L760">
        <v>233</v>
      </c>
      <c r="M760" t="s">
        <v>2201</v>
      </c>
    </row>
    <row r="761" spans="1:13" x14ac:dyDescent="0.35">
      <c r="A761" t="s">
        <v>49</v>
      </c>
      <c r="B761">
        <v>746810</v>
      </c>
      <c r="C761">
        <v>748144</v>
      </c>
      <c r="E761" t="s">
        <v>67</v>
      </c>
      <c r="F761" t="s">
        <v>2202</v>
      </c>
      <c r="H761">
        <v>83714942</v>
      </c>
      <c r="I761" t="s">
        <v>69</v>
      </c>
      <c r="K761" t="s">
        <v>2203</v>
      </c>
      <c r="L761">
        <v>444</v>
      </c>
      <c r="M761" t="s">
        <v>2204</v>
      </c>
    </row>
    <row r="762" spans="1:13" x14ac:dyDescent="0.35">
      <c r="A762" t="s">
        <v>49</v>
      </c>
      <c r="B762">
        <v>748166</v>
      </c>
      <c r="C762">
        <v>749389</v>
      </c>
      <c r="E762" t="s">
        <v>72</v>
      </c>
      <c r="F762" t="s">
        <v>2205</v>
      </c>
      <c r="H762">
        <v>83714943</v>
      </c>
      <c r="I762" t="s">
        <v>69</v>
      </c>
      <c r="K762" t="s">
        <v>2206</v>
      </c>
      <c r="L762">
        <v>407</v>
      </c>
      <c r="M762" t="s">
        <v>2207</v>
      </c>
    </row>
    <row r="763" spans="1:13" x14ac:dyDescent="0.35">
      <c r="A763" t="s">
        <v>49</v>
      </c>
      <c r="B763">
        <v>749518</v>
      </c>
      <c r="C763">
        <v>749838</v>
      </c>
      <c r="E763" t="s">
        <v>67</v>
      </c>
      <c r="F763" t="s">
        <v>68</v>
      </c>
      <c r="H763">
        <v>83714944</v>
      </c>
      <c r="I763" t="s">
        <v>69</v>
      </c>
      <c r="K763" t="s">
        <v>2208</v>
      </c>
      <c r="L763">
        <v>106</v>
      </c>
      <c r="M763" t="s">
        <v>2209</v>
      </c>
    </row>
    <row r="764" spans="1:13" x14ac:dyDescent="0.35">
      <c r="A764" t="s">
        <v>49</v>
      </c>
      <c r="B764">
        <v>750013</v>
      </c>
      <c r="C764">
        <v>750375</v>
      </c>
      <c r="E764" t="s">
        <v>72</v>
      </c>
      <c r="F764" t="s">
        <v>68</v>
      </c>
      <c r="H764">
        <v>83714945</v>
      </c>
      <c r="I764" t="s">
        <v>69</v>
      </c>
      <c r="K764" t="s">
        <v>2210</v>
      </c>
      <c r="L764">
        <v>120</v>
      </c>
      <c r="M764" t="s">
        <v>2211</v>
      </c>
    </row>
    <row r="765" spans="1:13" x14ac:dyDescent="0.35">
      <c r="A765" t="s">
        <v>49</v>
      </c>
      <c r="B765">
        <v>750499</v>
      </c>
      <c r="C765">
        <v>750904</v>
      </c>
      <c r="E765" t="s">
        <v>72</v>
      </c>
      <c r="F765" t="s">
        <v>257</v>
      </c>
      <c r="H765">
        <v>83714946</v>
      </c>
      <c r="I765" t="s">
        <v>258</v>
      </c>
      <c r="M765" t="s">
        <v>2212</v>
      </c>
    </row>
    <row r="766" spans="1:13" x14ac:dyDescent="0.35">
      <c r="A766" t="s">
        <v>49</v>
      </c>
      <c r="B766">
        <v>750898</v>
      </c>
      <c r="C766">
        <v>751473</v>
      </c>
      <c r="E766" t="s">
        <v>72</v>
      </c>
      <c r="F766" t="s">
        <v>383</v>
      </c>
      <c r="H766">
        <v>83714947</v>
      </c>
      <c r="I766" t="s">
        <v>69</v>
      </c>
      <c r="K766" t="s">
        <v>2213</v>
      </c>
      <c r="L766">
        <v>191</v>
      </c>
      <c r="M766" t="s">
        <v>2214</v>
      </c>
    </row>
    <row r="767" spans="1:13" x14ac:dyDescent="0.35">
      <c r="A767" t="s">
        <v>49</v>
      </c>
      <c r="B767">
        <v>751596</v>
      </c>
      <c r="C767">
        <v>752519</v>
      </c>
      <c r="E767" t="s">
        <v>72</v>
      </c>
      <c r="F767" t="s">
        <v>716</v>
      </c>
      <c r="H767">
        <v>83714948</v>
      </c>
      <c r="I767" t="s">
        <v>69</v>
      </c>
      <c r="K767" t="s">
        <v>2215</v>
      </c>
      <c r="L767">
        <v>307</v>
      </c>
      <c r="M767" t="s">
        <v>2216</v>
      </c>
    </row>
    <row r="768" spans="1:13" x14ac:dyDescent="0.35">
      <c r="A768" t="s">
        <v>49</v>
      </c>
      <c r="B768">
        <v>752749</v>
      </c>
      <c r="C768">
        <v>753969</v>
      </c>
      <c r="E768" t="s">
        <v>72</v>
      </c>
      <c r="F768" t="s">
        <v>567</v>
      </c>
      <c r="H768">
        <v>83714949</v>
      </c>
      <c r="I768" t="s">
        <v>69</v>
      </c>
      <c r="K768" t="s">
        <v>2217</v>
      </c>
      <c r="L768">
        <v>406</v>
      </c>
      <c r="M768" t="s">
        <v>2218</v>
      </c>
    </row>
    <row r="769" spans="1:13" x14ac:dyDescent="0.35">
      <c r="A769" t="s">
        <v>49</v>
      </c>
      <c r="B769">
        <v>754066</v>
      </c>
      <c r="C769">
        <v>755664</v>
      </c>
      <c r="E769" t="s">
        <v>72</v>
      </c>
      <c r="F769" t="s">
        <v>2202</v>
      </c>
      <c r="H769">
        <v>83714950</v>
      </c>
      <c r="I769" t="s">
        <v>69</v>
      </c>
      <c r="K769" t="s">
        <v>2219</v>
      </c>
      <c r="L769">
        <v>532</v>
      </c>
      <c r="M769" t="s">
        <v>2220</v>
      </c>
    </row>
    <row r="770" spans="1:13" x14ac:dyDescent="0.35">
      <c r="A770" t="s">
        <v>49</v>
      </c>
      <c r="B770">
        <v>755895</v>
      </c>
      <c r="C770">
        <v>757082</v>
      </c>
      <c r="E770" t="s">
        <v>72</v>
      </c>
      <c r="F770" t="s">
        <v>257</v>
      </c>
      <c r="H770">
        <v>83714951</v>
      </c>
      <c r="I770" t="s">
        <v>258</v>
      </c>
      <c r="M770" t="s">
        <v>2221</v>
      </c>
    </row>
    <row r="771" spans="1:13" x14ac:dyDescent="0.35">
      <c r="A771" t="s">
        <v>49</v>
      </c>
      <c r="B771">
        <v>757197</v>
      </c>
      <c r="C771">
        <v>757811</v>
      </c>
      <c r="E771" t="s">
        <v>72</v>
      </c>
      <c r="F771" t="s">
        <v>257</v>
      </c>
      <c r="H771">
        <v>83714952</v>
      </c>
      <c r="I771" t="s">
        <v>258</v>
      </c>
      <c r="M771" t="s">
        <v>2222</v>
      </c>
    </row>
    <row r="772" spans="1:13" x14ac:dyDescent="0.35">
      <c r="A772" t="s">
        <v>49</v>
      </c>
      <c r="B772">
        <v>757835</v>
      </c>
      <c r="C772">
        <v>758122</v>
      </c>
      <c r="E772" t="s">
        <v>72</v>
      </c>
      <c r="F772" t="s">
        <v>673</v>
      </c>
      <c r="H772">
        <v>83714953</v>
      </c>
      <c r="I772" t="s">
        <v>69</v>
      </c>
      <c r="K772" t="s">
        <v>2223</v>
      </c>
      <c r="L772">
        <v>95</v>
      </c>
      <c r="M772" t="s">
        <v>2224</v>
      </c>
    </row>
    <row r="773" spans="1:13" x14ac:dyDescent="0.35">
      <c r="A773" t="s">
        <v>49</v>
      </c>
      <c r="B773">
        <v>758337</v>
      </c>
      <c r="C773">
        <v>758879</v>
      </c>
      <c r="E773" t="s">
        <v>72</v>
      </c>
      <c r="F773" t="s">
        <v>68</v>
      </c>
      <c r="H773">
        <v>83714954</v>
      </c>
      <c r="I773" t="s">
        <v>69</v>
      </c>
      <c r="K773" t="s">
        <v>2225</v>
      </c>
      <c r="L773">
        <v>180</v>
      </c>
      <c r="M773" t="s">
        <v>2226</v>
      </c>
    </row>
    <row r="774" spans="1:13" x14ac:dyDescent="0.35">
      <c r="A774" t="s">
        <v>49</v>
      </c>
      <c r="B774">
        <v>759061</v>
      </c>
      <c r="C774">
        <v>759654</v>
      </c>
      <c r="E774" t="s">
        <v>72</v>
      </c>
      <c r="F774" t="s">
        <v>383</v>
      </c>
      <c r="H774">
        <v>83714955</v>
      </c>
      <c r="I774" t="s">
        <v>69</v>
      </c>
      <c r="K774" t="s">
        <v>2227</v>
      </c>
      <c r="L774">
        <v>197</v>
      </c>
      <c r="M774" t="s">
        <v>2228</v>
      </c>
    </row>
    <row r="775" spans="1:13" x14ac:dyDescent="0.35">
      <c r="A775" t="s">
        <v>49</v>
      </c>
      <c r="B775">
        <v>759746</v>
      </c>
      <c r="C775">
        <v>760249</v>
      </c>
      <c r="E775" t="s">
        <v>67</v>
      </c>
      <c r="F775" t="s">
        <v>2229</v>
      </c>
      <c r="H775">
        <v>83714956</v>
      </c>
      <c r="I775" t="s">
        <v>69</v>
      </c>
      <c r="K775" t="s">
        <v>2230</v>
      </c>
      <c r="L775">
        <v>167</v>
      </c>
      <c r="M775" t="s">
        <v>2231</v>
      </c>
    </row>
    <row r="776" spans="1:13" x14ac:dyDescent="0.35">
      <c r="A776" t="s">
        <v>49</v>
      </c>
      <c r="B776">
        <v>760613</v>
      </c>
      <c r="C776">
        <v>761833</v>
      </c>
      <c r="E776" t="s">
        <v>67</v>
      </c>
      <c r="F776" t="s">
        <v>567</v>
      </c>
      <c r="H776">
        <v>83714957</v>
      </c>
      <c r="I776" t="s">
        <v>69</v>
      </c>
      <c r="K776" t="s">
        <v>568</v>
      </c>
      <c r="L776">
        <v>406</v>
      </c>
      <c r="M776" t="s">
        <v>2232</v>
      </c>
    </row>
    <row r="777" spans="1:13" x14ac:dyDescent="0.35">
      <c r="A777" t="s">
        <v>49</v>
      </c>
      <c r="B777">
        <v>761853</v>
      </c>
      <c r="C777">
        <v>762194</v>
      </c>
      <c r="E777" t="s">
        <v>72</v>
      </c>
      <c r="F777" t="s">
        <v>68</v>
      </c>
      <c r="H777">
        <v>83714958</v>
      </c>
      <c r="I777" t="s">
        <v>69</v>
      </c>
      <c r="K777" t="s">
        <v>2233</v>
      </c>
      <c r="L777">
        <v>113</v>
      </c>
      <c r="M777" t="s">
        <v>2234</v>
      </c>
    </row>
    <row r="778" spans="1:13" x14ac:dyDescent="0.35">
      <c r="A778" t="s">
        <v>49</v>
      </c>
      <c r="B778">
        <v>762323</v>
      </c>
      <c r="C778">
        <v>762523</v>
      </c>
      <c r="E778" t="s">
        <v>72</v>
      </c>
      <c r="F778" t="s">
        <v>68</v>
      </c>
      <c r="H778">
        <v>83714959</v>
      </c>
      <c r="I778" t="s">
        <v>69</v>
      </c>
      <c r="K778" t="s">
        <v>2235</v>
      </c>
      <c r="L778">
        <v>66</v>
      </c>
      <c r="M778" t="s">
        <v>2236</v>
      </c>
    </row>
    <row r="779" spans="1:13" x14ac:dyDescent="0.35">
      <c r="A779" t="s">
        <v>49</v>
      </c>
      <c r="B779">
        <v>762651</v>
      </c>
      <c r="C779">
        <v>763871</v>
      </c>
      <c r="E779" t="s">
        <v>72</v>
      </c>
      <c r="F779" t="s">
        <v>567</v>
      </c>
      <c r="H779">
        <v>83714960</v>
      </c>
      <c r="I779" t="s">
        <v>69</v>
      </c>
      <c r="K779" t="s">
        <v>2237</v>
      </c>
      <c r="L779">
        <v>406</v>
      </c>
      <c r="M779" t="s">
        <v>2238</v>
      </c>
    </row>
    <row r="780" spans="1:13" x14ac:dyDescent="0.35">
      <c r="A780" t="s">
        <v>49</v>
      </c>
      <c r="B780">
        <v>764087</v>
      </c>
      <c r="C780">
        <v>764953</v>
      </c>
      <c r="E780" t="s">
        <v>67</v>
      </c>
      <c r="F780" t="s">
        <v>194</v>
      </c>
      <c r="H780">
        <v>83714961</v>
      </c>
      <c r="I780" t="s">
        <v>69</v>
      </c>
      <c r="K780" t="s">
        <v>2239</v>
      </c>
      <c r="L780">
        <v>288</v>
      </c>
      <c r="M780" t="s">
        <v>2240</v>
      </c>
    </row>
    <row r="781" spans="1:13" x14ac:dyDescent="0.35">
      <c r="A781" t="s">
        <v>49</v>
      </c>
      <c r="B781">
        <v>764955</v>
      </c>
      <c r="C781">
        <v>765815</v>
      </c>
      <c r="E781" t="s">
        <v>67</v>
      </c>
      <c r="F781" t="s">
        <v>197</v>
      </c>
      <c r="H781">
        <v>83714962</v>
      </c>
      <c r="I781" t="s">
        <v>69</v>
      </c>
      <c r="K781" t="s">
        <v>2241</v>
      </c>
      <c r="L781">
        <v>286</v>
      </c>
      <c r="M781" t="s">
        <v>2242</v>
      </c>
    </row>
    <row r="782" spans="1:13" x14ac:dyDescent="0.35">
      <c r="A782" t="s">
        <v>49</v>
      </c>
      <c r="B782">
        <v>765821</v>
      </c>
      <c r="C782">
        <v>766273</v>
      </c>
      <c r="E782" t="s">
        <v>67</v>
      </c>
      <c r="F782" t="s">
        <v>2243</v>
      </c>
      <c r="H782">
        <v>83714963</v>
      </c>
      <c r="I782" t="s">
        <v>69</v>
      </c>
      <c r="K782" t="s">
        <v>2244</v>
      </c>
      <c r="L782">
        <v>150</v>
      </c>
      <c r="M782" t="s">
        <v>2245</v>
      </c>
    </row>
    <row r="783" spans="1:13" x14ac:dyDescent="0.35">
      <c r="A783" t="s">
        <v>49</v>
      </c>
      <c r="B783">
        <v>766287</v>
      </c>
      <c r="C783">
        <v>766691</v>
      </c>
      <c r="E783" t="s">
        <v>67</v>
      </c>
      <c r="F783" t="s">
        <v>2246</v>
      </c>
      <c r="H783">
        <v>83714964</v>
      </c>
      <c r="I783" t="s">
        <v>69</v>
      </c>
      <c r="K783" t="s">
        <v>2247</v>
      </c>
      <c r="L783">
        <v>134</v>
      </c>
      <c r="M783" t="s">
        <v>2248</v>
      </c>
    </row>
    <row r="784" spans="1:13" x14ac:dyDescent="0.35">
      <c r="A784" t="s">
        <v>49</v>
      </c>
      <c r="B784">
        <v>767451</v>
      </c>
      <c r="C784">
        <v>768376</v>
      </c>
      <c r="E784" t="s">
        <v>72</v>
      </c>
      <c r="F784" t="s">
        <v>257</v>
      </c>
      <c r="H784">
        <v>83714965</v>
      </c>
      <c r="I784" t="s">
        <v>258</v>
      </c>
      <c r="M784" t="s">
        <v>2249</v>
      </c>
    </row>
    <row r="785" spans="1:13" x14ac:dyDescent="0.35">
      <c r="A785" t="s">
        <v>49</v>
      </c>
      <c r="B785">
        <v>768652</v>
      </c>
      <c r="C785">
        <v>769746</v>
      </c>
      <c r="E785" t="s">
        <v>67</v>
      </c>
      <c r="F785" t="s">
        <v>2250</v>
      </c>
      <c r="H785">
        <v>83714966</v>
      </c>
      <c r="I785" t="s">
        <v>69</v>
      </c>
      <c r="K785" t="s">
        <v>2251</v>
      </c>
      <c r="L785">
        <v>364</v>
      </c>
      <c r="M785" t="s">
        <v>2252</v>
      </c>
    </row>
    <row r="786" spans="1:13" x14ac:dyDescent="0.35">
      <c r="A786" t="s">
        <v>49</v>
      </c>
      <c r="B786">
        <v>769757</v>
      </c>
      <c r="C786">
        <v>772045</v>
      </c>
      <c r="E786" t="s">
        <v>67</v>
      </c>
      <c r="F786" t="s">
        <v>2253</v>
      </c>
      <c r="H786">
        <v>83714967</v>
      </c>
      <c r="I786" t="s">
        <v>69</v>
      </c>
      <c r="K786" t="s">
        <v>2254</v>
      </c>
      <c r="L786">
        <v>762</v>
      </c>
      <c r="M786" t="s">
        <v>2255</v>
      </c>
    </row>
    <row r="787" spans="1:13" x14ac:dyDescent="0.35">
      <c r="A787" t="s">
        <v>49</v>
      </c>
      <c r="B787">
        <v>772095</v>
      </c>
      <c r="C787">
        <v>772262</v>
      </c>
      <c r="E787" t="s">
        <v>67</v>
      </c>
      <c r="F787" t="s">
        <v>68</v>
      </c>
      <c r="H787">
        <v>83714968</v>
      </c>
      <c r="I787" t="s">
        <v>69</v>
      </c>
      <c r="K787" t="s">
        <v>2256</v>
      </c>
      <c r="L787">
        <v>55</v>
      </c>
      <c r="M787" t="s">
        <v>2257</v>
      </c>
    </row>
    <row r="788" spans="1:13" x14ac:dyDescent="0.35">
      <c r="A788" t="s">
        <v>49</v>
      </c>
      <c r="B788">
        <v>772434</v>
      </c>
      <c r="C788">
        <v>773384</v>
      </c>
      <c r="E788" t="s">
        <v>72</v>
      </c>
      <c r="F788" t="s">
        <v>2258</v>
      </c>
      <c r="H788">
        <v>83714969</v>
      </c>
      <c r="I788" t="s">
        <v>69</v>
      </c>
      <c r="K788" t="s">
        <v>2259</v>
      </c>
      <c r="L788">
        <v>316</v>
      </c>
      <c r="M788" t="s">
        <v>2260</v>
      </c>
    </row>
    <row r="789" spans="1:13" x14ac:dyDescent="0.35">
      <c r="A789" t="s">
        <v>49</v>
      </c>
      <c r="B789">
        <v>773359</v>
      </c>
      <c r="C789">
        <v>773835</v>
      </c>
      <c r="E789" t="s">
        <v>72</v>
      </c>
      <c r="F789" t="s">
        <v>2261</v>
      </c>
      <c r="H789">
        <v>83714970</v>
      </c>
      <c r="I789" t="s">
        <v>69</v>
      </c>
      <c r="K789" t="s">
        <v>2262</v>
      </c>
      <c r="L789">
        <v>158</v>
      </c>
      <c r="M789" t="s">
        <v>2263</v>
      </c>
    </row>
    <row r="790" spans="1:13" x14ac:dyDescent="0.35">
      <c r="A790" t="s">
        <v>49</v>
      </c>
      <c r="B790">
        <v>773901</v>
      </c>
      <c r="C790">
        <v>774149</v>
      </c>
      <c r="E790" t="s">
        <v>72</v>
      </c>
      <c r="F790" t="s">
        <v>68</v>
      </c>
      <c r="H790">
        <v>83714971</v>
      </c>
      <c r="I790" t="s">
        <v>69</v>
      </c>
      <c r="K790" t="s">
        <v>2264</v>
      </c>
      <c r="L790">
        <v>82</v>
      </c>
      <c r="M790" t="s">
        <v>2265</v>
      </c>
    </row>
    <row r="791" spans="1:13" x14ac:dyDescent="0.35">
      <c r="A791" t="s">
        <v>49</v>
      </c>
      <c r="B791">
        <v>774149</v>
      </c>
      <c r="C791">
        <v>774310</v>
      </c>
      <c r="E791" t="s">
        <v>72</v>
      </c>
      <c r="F791" t="s">
        <v>68</v>
      </c>
      <c r="H791">
        <v>83714972</v>
      </c>
      <c r="I791" t="s">
        <v>69</v>
      </c>
      <c r="K791" t="s">
        <v>2266</v>
      </c>
      <c r="L791">
        <v>53</v>
      </c>
      <c r="M791" t="s">
        <v>2267</v>
      </c>
    </row>
    <row r="792" spans="1:13" x14ac:dyDescent="0.35">
      <c r="A792" t="s">
        <v>49</v>
      </c>
      <c r="B792">
        <v>774300</v>
      </c>
      <c r="C792">
        <v>778547</v>
      </c>
      <c r="E792" t="s">
        <v>72</v>
      </c>
      <c r="F792" t="s">
        <v>2268</v>
      </c>
      <c r="H792">
        <v>83714973</v>
      </c>
      <c r="I792" t="s">
        <v>69</v>
      </c>
      <c r="K792" t="s">
        <v>2269</v>
      </c>
      <c r="L792">
        <v>1415</v>
      </c>
      <c r="M792" t="s">
        <v>2270</v>
      </c>
    </row>
    <row r="793" spans="1:13" x14ac:dyDescent="0.35">
      <c r="A793" t="s">
        <v>49</v>
      </c>
      <c r="B793">
        <v>778550</v>
      </c>
      <c r="C793">
        <v>779335</v>
      </c>
      <c r="E793" t="s">
        <v>72</v>
      </c>
      <c r="F793" t="s">
        <v>2271</v>
      </c>
      <c r="H793">
        <v>83714974</v>
      </c>
      <c r="I793" t="s">
        <v>69</v>
      </c>
      <c r="K793" t="s">
        <v>2272</v>
      </c>
      <c r="L793">
        <v>261</v>
      </c>
      <c r="M793" t="s">
        <v>2273</v>
      </c>
    </row>
    <row r="794" spans="1:13" x14ac:dyDescent="0.35">
      <c r="A794" t="s">
        <v>49</v>
      </c>
      <c r="B794">
        <v>779348</v>
      </c>
      <c r="C794">
        <v>782452</v>
      </c>
      <c r="E794" t="s">
        <v>72</v>
      </c>
      <c r="F794" t="s">
        <v>2274</v>
      </c>
      <c r="H794">
        <v>83714975</v>
      </c>
      <c r="I794" t="s">
        <v>69</v>
      </c>
      <c r="K794" t="s">
        <v>2275</v>
      </c>
      <c r="L794">
        <v>1034</v>
      </c>
      <c r="M794" t="s">
        <v>2276</v>
      </c>
    </row>
    <row r="795" spans="1:13" x14ac:dyDescent="0.35">
      <c r="A795" t="s">
        <v>49</v>
      </c>
      <c r="B795">
        <v>782436</v>
      </c>
      <c r="C795">
        <v>782792</v>
      </c>
      <c r="E795" t="s">
        <v>72</v>
      </c>
      <c r="F795" t="s">
        <v>68</v>
      </c>
      <c r="H795">
        <v>83714976</v>
      </c>
      <c r="I795" t="s">
        <v>69</v>
      </c>
      <c r="K795" t="s">
        <v>2277</v>
      </c>
      <c r="L795">
        <v>118</v>
      </c>
      <c r="M795" t="s">
        <v>2278</v>
      </c>
    </row>
    <row r="796" spans="1:13" x14ac:dyDescent="0.35">
      <c r="A796" t="s">
        <v>49</v>
      </c>
      <c r="B796">
        <v>782882</v>
      </c>
      <c r="C796">
        <v>783214</v>
      </c>
      <c r="E796" t="s">
        <v>72</v>
      </c>
      <c r="F796" t="s">
        <v>2279</v>
      </c>
      <c r="H796">
        <v>83714977</v>
      </c>
      <c r="I796" t="s">
        <v>69</v>
      </c>
      <c r="K796" t="s">
        <v>2280</v>
      </c>
      <c r="L796">
        <v>110</v>
      </c>
      <c r="M796" t="s">
        <v>2281</v>
      </c>
    </row>
    <row r="797" spans="1:13" x14ac:dyDescent="0.35">
      <c r="A797" t="s">
        <v>49</v>
      </c>
      <c r="B797">
        <v>783229</v>
      </c>
      <c r="C797">
        <v>783819</v>
      </c>
      <c r="E797" t="s">
        <v>72</v>
      </c>
      <c r="F797" t="s">
        <v>2282</v>
      </c>
      <c r="H797">
        <v>83714978</v>
      </c>
      <c r="I797" t="s">
        <v>69</v>
      </c>
      <c r="K797" t="s">
        <v>2283</v>
      </c>
      <c r="L797">
        <v>196</v>
      </c>
      <c r="M797" t="s">
        <v>2284</v>
      </c>
    </row>
    <row r="798" spans="1:13" x14ac:dyDescent="0.35">
      <c r="A798" t="s">
        <v>49</v>
      </c>
      <c r="B798">
        <v>783835</v>
      </c>
      <c r="C798">
        <v>784233</v>
      </c>
      <c r="E798" t="s">
        <v>72</v>
      </c>
      <c r="F798" t="s">
        <v>2285</v>
      </c>
      <c r="H798">
        <v>83714979</v>
      </c>
      <c r="I798" t="s">
        <v>69</v>
      </c>
      <c r="K798" t="s">
        <v>2286</v>
      </c>
      <c r="L798">
        <v>132</v>
      </c>
      <c r="M798" t="s">
        <v>2287</v>
      </c>
    </row>
    <row r="799" spans="1:13" x14ac:dyDescent="0.35">
      <c r="A799" t="s">
        <v>49</v>
      </c>
      <c r="B799">
        <v>784230</v>
      </c>
      <c r="C799">
        <v>784598</v>
      </c>
      <c r="E799" t="s">
        <v>72</v>
      </c>
      <c r="F799" t="s">
        <v>68</v>
      </c>
      <c r="H799">
        <v>83714980</v>
      </c>
      <c r="I799" t="s">
        <v>69</v>
      </c>
      <c r="K799" t="s">
        <v>2288</v>
      </c>
      <c r="L799">
        <v>122</v>
      </c>
      <c r="M799" t="s">
        <v>2289</v>
      </c>
    </row>
    <row r="800" spans="1:13" x14ac:dyDescent="0.35">
      <c r="A800" t="s">
        <v>49</v>
      </c>
      <c r="B800">
        <v>784877</v>
      </c>
      <c r="C800">
        <v>785263</v>
      </c>
      <c r="E800" t="s">
        <v>72</v>
      </c>
      <c r="F800" t="s">
        <v>2290</v>
      </c>
      <c r="H800">
        <v>83714981</v>
      </c>
      <c r="I800" t="s">
        <v>69</v>
      </c>
      <c r="K800" t="s">
        <v>2291</v>
      </c>
      <c r="L800">
        <v>128</v>
      </c>
      <c r="M800" t="s">
        <v>2292</v>
      </c>
    </row>
    <row r="801" spans="1:13" x14ac:dyDescent="0.35">
      <c r="A801" t="s">
        <v>49</v>
      </c>
      <c r="B801">
        <v>785420</v>
      </c>
      <c r="C801">
        <v>786283</v>
      </c>
      <c r="E801" t="s">
        <v>72</v>
      </c>
      <c r="F801" t="s">
        <v>68</v>
      </c>
      <c r="H801">
        <v>83714982</v>
      </c>
      <c r="I801" t="s">
        <v>69</v>
      </c>
      <c r="K801" t="s">
        <v>2293</v>
      </c>
      <c r="L801">
        <v>287</v>
      </c>
      <c r="M801" t="s">
        <v>2294</v>
      </c>
    </row>
    <row r="802" spans="1:13" x14ac:dyDescent="0.35">
      <c r="A802" t="s">
        <v>49</v>
      </c>
      <c r="B802">
        <v>786296</v>
      </c>
      <c r="C802">
        <v>786898</v>
      </c>
      <c r="E802" t="s">
        <v>72</v>
      </c>
      <c r="F802" t="s">
        <v>2295</v>
      </c>
      <c r="H802">
        <v>83714983</v>
      </c>
      <c r="I802" t="s">
        <v>69</v>
      </c>
      <c r="K802" t="s">
        <v>2296</v>
      </c>
      <c r="L802">
        <v>200</v>
      </c>
      <c r="M802" t="s">
        <v>2297</v>
      </c>
    </row>
    <row r="803" spans="1:13" x14ac:dyDescent="0.35">
      <c r="A803" t="s">
        <v>49</v>
      </c>
      <c r="B803">
        <v>786986</v>
      </c>
      <c r="C803">
        <v>787156</v>
      </c>
      <c r="E803" t="s">
        <v>72</v>
      </c>
      <c r="F803" t="s">
        <v>68</v>
      </c>
      <c r="H803">
        <v>83714984</v>
      </c>
      <c r="I803" t="s">
        <v>69</v>
      </c>
      <c r="K803" t="s">
        <v>2298</v>
      </c>
      <c r="L803">
        <v>56</v>
      </c>
      <c r="M803" t="s">
        <v>2299</v>
      </c>
    </row>
    <row r="804" spans="1:13" x14ac:dyDescent="0.35">
      <c r="A804" t="s">
        <v>49</v>
      </c>
      <c r="B804">
        <v>787189</v>
      </c>
      <c r="C804">
        <v>788202</v>
      </c>
      <c r="E804" t="s">
        <v>72</v>
      </c>
      <c r="F804" t="s">
        <v>2300</v>
      </c>
      <c r="H804">
        <v>83714985</v>
      </c>
      <c r="I804" t="s">
        <v>69</v>
      </c>
      <c r="K804" t="s">
        <v>2301</v>
      </c>
      <c r="L804">
        <v>337</v>
      </c>
      <c r="M804" t="s">
        <v>2302</v>
      </c>
    </row>
    <row r="805" spans="1:13" x14ac:dyDescent="0.35">
      <c r="A805" t="s">
        <v>49</v>
      </c>
      <c r="B805">
        <v>788171</v>
      </c>
      <c r="C805">
        <v>789556</v>
      </c>
      <c r="E805" t="s">
        <v>72</v>
      </c>
      <c r="F805" t="s">
        <v>2303</v>
      </c>
      <c r="H805">
        <v>83714986</v>
      </c>
      <c r="I805" t="s">
        <v>69</v>
      </c>
      <c r="K805" t="s">
        <v>2304</v>
      </c>
      <c r="L805">
        <v>461</v>
      </c>
      <c r="M805" t="s">
        <v>2305</v>
      </c>
    </row>
    <row r="806" spans="1:13" x14ac:dyDescent="0.35">
      <c r="A806" t="s">
        <v>49</v>
      </c>
      <c r="B806">
        <v>789569</v>
      </c>
      <c r="C806">
        <v>790834</v>
      </c>
      <c r="E806" t="s">
        <v>72</v>
      </c>
      <c r="F806" t="s">
        <v>2306</v>
      </c>
      <c r="H806">
        <v>83714987</v>
      </c>
      <c r="I806" t="s">
        <v>69</v>
      </c>
      <c r="K806" t="s">
        <v>2307</v>
      </c>
      <c r="L806">
        <v>421</v>
      </c>
      <c r="M806" t="s">
        <v>2308</v>
      </c>
    </row>
    <row r="807" spans="1:13" x14ac:dyDescent="0.35">
      <c r="A807" t="s">
        <v>49</v>
      </c>
      <c r="B807">
        <v>790815</v>
      </c>
      <c r="C807">
        <v>790976</v>
      </c>
      <c r="E807" t="s">
        <v>72</v>
      </c>
      <c r="F807" t="s">
        <v>68</v>
      </c>
      <c r="H807">
        <v>83714988</v>
      </c>
      <c r="I807" t="s">
        <v>69</v>
      </c>
      <c r="K807" t="s">
        <v>2309</v>
      </c>
      <c r="L807">
        <v>53</v>
      </c>
      <c r="M807" t="s">
        <v>2310</v>
      </c>
    </row>
    <row r="808" spans="1:13" x14ac:dyDescent="0.35">
      <c r="A808" t="s">
        <v>49</v>
      </c>
      <c r="B808">
        <v>790963</v>
      </c>
      <c r="C808">
        <v>791370</v>
      </c>
      <c r="E808" t="s">
        <v>72</v>
      </c>
      <c r="F808" t="s">
        <v>2311</v>
      </c>
      <c r="H808">
        <v>83714989</v>
      </c>
      <c r="I808" t="s">
        <v>69</v>
      </c>
      <c r="K808" t="s">
        <v>2312</v>
      </c>
      <c r="L808">
        <v>135</v>
      </c>
      <c r="M808" t="s">
        <v>2313</v>
      </c>
    </row>
    <row r="809" spans="1:13" x14ac:dyDescent="0.35">
      <c r="A809" t="s">
        <v>49</v>
      </c>
      <c r="B809">
        <v>791526</v>
      </c>
      <c r="C809">
        <v>792116</v>
      </c>
      <c r="E809" t="s">
        <v>72</v>
      </c>
      <c r="F809" t="s">
        <v>68</v>
      </c>
      <c r="H809">
        <v>83714990</v>
      </c>
      <c r="I809" t="s">
        <v>69</v>
      </c>
      <c r="K809" t="s">
        <v>2314</v>
      </c>
      <c r="L809">
        <v>196</v>
      </c>
      <c r="M809" t="s">
        <v>2315</v>
      </c>
    </row>
    <row r="810" spans="1:13" x14ac:dyDescent="0.35">
      <c r="A810" t="s">
        <v>49</v>
      </c>
      <c r="B810">
        <v>792551</v>
      </c>
      <c r="C810">
        <v>793009</v>
      </c>
      <c r="E810" t="s">
        <v>72</v>
      </c>
      <c r="F810" t="s">
        <v>68</v>
      </c>
      <c r="H810">
        <v>83714991</v>
      </c>
      <c r="I810" t="s">
        <v>69</v>
      </c>
      <c r="K810" t="s">
        <v>2316</v>
      </c>
      <c r="L810">
        <v>152</v>
      </c>
      <c r="M810" t="s">
        <v>2317</v>
      </c>
    </row>
    <row r="811" spans="1:13" x14ac:dyDescent="0.35">
      <c r="A811" t="s">
        <v>49</v>
      </c>
      <c r="B811">
        <v>793015</v>
      </c>
      <c r="C811">
        <v>793464</v>
      </c>
      <c r="E811" t="s">
        <v>72</v>
      </c>
      <c r="F811" t="s">
        <v>68</v>
      </c>
      <c r="H811">
        <v>83714992</v>
      </c>
      <c r="I811" t="s">
        <v>69</v>
      </c>
      <c r="K811" t="s">
        <v>2318</v>
      </c>
      <c r="L811">
        <v>149</v>
      </c>
      <c r="M811" t="s">
        <v>2319</v>
      </c>
    </row>
    <row r="812" spans="1:13" x14ac:dyDescent="0.35">
      <c r="A812" t="s">
        <v>49</v>
      </c>
      <c r="B812">
        <v>793585</v>
      </c>
      <c r="C812">
        <v>793950</v>
      </c>
      <c r="E812" t="s">
        <v>72</v>
      </c>
      <c r="F812" t="s">
        <v>2320</v>
      </c>
      <c r="H812">
        <v>83714993</v>
      </c>
      <c r="I812" t="s">
        <v>69</v>
      </c>
      <c r="K812" t="s">
        <v>2321</v>
      </c>
      <c r="L812">
        <v>121</v>
      </c>
      <c r="M812" t="s">
        <v>2322</v>
      </c>
    </row>
    <row r="813" spans="1:13" x14ac:dyDescent="0.35">
      <c r="A813" t="s">
        <v>49</v>
      </c>
      <c r="B813">
        <v>794112</v>
      </c>
      <c r="C813">
        <v>794468</v>
      </c>
      <c r="E813" t="s">
        <v>72</v>
      </c>
      <c r="F813" t="s">
        <v>2323</v>
      </c>
      <c r="H813">
        <v>83714994</v>
      </c>
      <c r="I813" t="s">
        <v>69</v>
      </c>
      <c r="K813" t="s">
        <v>2324</v>
      </c>
      <c r="L813">
        <v>118</v>
      </c>
      <c r="M813" t="s">
        <v>2325</v>
      </c>
    </row>
    <row r="814" spans="1:13" x14ac:dyDescent="0.35">
      <c r="A814" t="s">
        <v>49</v>
      </c>
      <c r="B814">
        <v>794458</v>
      </c>
      <c r="C814">
        <v>794658</v>
      </c>
      <c r="E814" t="s">
        <v>72</v>
      </c>
      <c r="F814" t="s">
        <v>954</v>
      </c>
      <c r="H814">
        <v>83714995</v>
      </c>
      <c r="I814" t="s">
        <v>69</v>
      </c>
      <c r="K814" t="s">
        <v>2326</v>
      </c>
      <c r="L814">
        <v>66</v>
      </c>
      <c r="M814" t="s">
        <v>2327</v>
      </c>
    </row>
    <row r="815" spans="1:13" x14ac:dyDescent="0.35">
      <c r="A815" t="s">
        <v>49</v>
      </c>
      <c r="B815">
        <v>794663</v>
      </c>
      <c r="C815">
        <v>794914</v>
      </c>
      <c r="E815" t="s">
        <v>72</v>
      </c>
      <c r="F815" t="s">
        <v>68</v>
      </c>
      <c r="H815">
        <v>83714996</v>
      </c>
      <c r="I815" t="s">
        <v>69</v>
      </c>
      <c r="K815" t="s">
        <v>2328</v>
      </c>
      <c r="L815">
        <v>83</v>
      </c>
      <c r="M815" t="s">
        <v>2329</v>
      </c>
    </row>
    <row r="816" spans="1:13" x14ac:dyDescent="0.35">
      <c r="A816" t="s">
        <v>49</v>
      </c>
      <c r="B816">
        <v>795329</v>
      </c>
      <c r="C816">
        <v>796615</v>
      </c>
      <c r="E816" t="s">
        <v>72</v>
      </c>
      <c r="F816" t="s">
        <v>2330</v>
      </c>
      <c r="H816">
        <v>83714997</v>
      </c>
      <c r="I816" t="s">
        <v>69</v>
      </c>
      <c r="K816" t="s">
        <v>2331</v>
      </c>
      <c r="L816">
        <v>428</v>
      </c>
      <c r="M816" t="s">
        <v>2332</v>
      </c>
    </row>
    <row r="817" spans="1:13" x14ac:dyDescent="0.35">
      <c r="A817" t="s">
        <v>49</v>
      </c>
      <c r="B817">
        <v>796608</v>
      </c>
      <c r="C817">
        <v>797399</v>
      </c>
      <c r="E817" t="s">
        <v>72</v>
      </c>
      <c r="F817" t="s">
        <v>2333</v>
      </c>
      <c r="H817">
        <v>83714998</v>
      </c>
      <c r="I817" t="s">
        <v>69</v>
      </c>
      <c r="K817" t="s">
        <v>2334</v>
      </c>
      <c r="L817">
        <v>263</v>
      </c>
      <c r="M817" t="s">
        <v>2335</v>
      </c>
    </row>
    <row r="818" spans="1:13" x14ac:dyDescent="0.35">
      <c r="A818" t="s">
        <v>49</v>
      </c>
      <c r="B818">
        <v>797402</v>
      </c>
      <c r="C818">
        <v>797959</v>
      </c>
      <c r="E818" t="s">
        <v>72</v>
      </c>
      <c r="F818" t="s">
        <v>68</v>
      </c>
      <c r="H818">
        <v>83714999</v>
      </c>
      <c r="I818" t="s">
        <v>69</v>
      </c>
      <c r="K818" t="s">
        <v>2336</v>
      </c>
      <c r="L818">
        <v>185</v>
      </c>
      <c r="M818" t="s">
        <v>2337</v>
      </c>
    </row>
    <row r="819" spans="1:13" x14ac:dyDescent="0.35">
      <c r="A819" t="s">
        <v>49</v>
      </c>
      <c r="B819">
        <v>797976</v>
      </c>
      <c r="C819">
        <v>798668</v>
      </c>
      <c r="E819" t="s">
        <v>72</v>
      </c>
      <c r="F819" t="s">
        <v>2250</v>
      </c>
      <c r="H819">
        <v>83715000</v>
      </c>
      <c r="I819" t="s">
        <v>69</v>
      </c>
      <c r="K819" t="s">
        <v>2338</v>
      </c>
      <c r="L819">
        <v>230</v>
      </c>
      <c r="M819" t="s">
        <v>2339</v>
      </c>
    </row>
    <row r="820" spans="1:13" x14ac:dyDescent="0.35">
      <c r="A820" t="s">
        <v>49</v>
      </c>
      <c r="B820">
        <v>798669</v>
      </c>
      <c r="C820">
        <v>800060</v>
      </c>
      <c r="E820" t="s">
        <v>72</v>
      </c>
      <c r="F820" t="s">
        <v>2340</v>
      </c>
      <c r="H820">
        <v>83715001</v>
      </c>
      <c r="I820" t="s">
        <v>69</v>
      </c>
      <c r="K820" t="s">
        <v>2341</v>
      </c>
      <c r="L820">
        <v>463</v>
      </c>
      <c r="M820" t="s">
        <v>2342</v>
      </c>
    </row>
    <row r="821" spans="1:13" x14ac:dyDescent="0.35">
      <c r="A821" t="s">
        <v>49</v>
      </c>
      <c r="B821">
        <v>800065</v>
      </c>
      <c r="C821">
        <v>800547</v>
      </c>
      <c r="E821" t="s">
        <v>72</v>
      </c>
      <c r="F821" t="s">
        <v>2343</v>
      </c>
      <c r="H821">
        <v>83715002</v>
      </c>
      <c r="I821" t="s">
        <v>69</v>
      </c>
      <c r="K821" t="s">
        <v>2344</v>
      </c>
      <c r="L821">
        <v>160</v>
      </c>
      <c r="M821" t="s">
        <v>2345</v>
      </c>
    </row>
    <row r="822" spans="1:13" x14ac:dyDescent="0.35">
      <c r="A822" t="s">
        <v>49</v>
      </c>
      <c r="B822">
        <v>800544</v>
      </c>
      <c r="C822">
        <v>800690</v>
      </c>
      <c r="E822" t="s">
        <v>72</v>
      </c>
      <c r="F822" t="s">
        <v>68</v>
      </c>
      <c r="H822">
        <v>83715003</v>
      </c>
      <c r="I822" t="s">
        <v>69</v>
      </c>
      <c r="K822" t="s">
        <v>2346</v>
      </c>
      <c r="L822">
        <v>48</v>
      </c>
      <c r="M822" t="s">
        <v>2347</v>
      </c>
    </row>
    <row r="823" spans="1:13" x14ac:dyDescent="0.35">
      <c r="A823" t="s">
        <v>49</v>
      </c>
      <c r="B823">
        <v>800665</v>
      </c>
      <c r="C823">
        <v>800889</v>
      </c>
      <c r="E823" t="s">
        <v>72</v>
      </c>
      <c r="F823" t="s">
        <v>68</v>
      </c>
      <c r="H823">
        <v>83715004</v>
      </c>
      <c r="I823" t="s">
        <v>69</v>
      </c>
      <c r="K823" t="s">
        <v>2348</v>
      </c>
      <c r="L823">
        <v>74</v>
      </c>
      <c r="M823" t="s">
        <v>2349</v>
      </c>
    </row>
    <row r="824" spans="1:13" x14ac:dyDescent="0.35">
      <c r="A824" t="s">
        <v>49</v>
      </c>
      <c r="B824">
        <v>800926</v>
      </c>
      <c r="C824">
        <v>801114</v>
      </c>
      <c r="E824" t="s">
        <v>72</v>
      </c>
      <c r="F824" t="s">
        <v>68</v>
      </c>
      <c r="H824">
        <v>83715005</v>
      </c>
      <c r="I824" t="s">
        <v>69</v>
      </c>
      <c r="K824" t="s">
        <v>2350</v>
      </c>
      <c r="L824">
        <v>62</v>
      </c>
      <c r="M824" t="s">
        <v>2351</v>
      </c>
    </row>
    <row r="825" spans="1:13" x14ac:dyDescent="0.35">
      <c r="A825" t="s">
        <v>49</v>
      </c>
      <c r="B825">
        <v>801276</v>
      </c>
      <c r="C825">
        <v>801533</v>
      </c>
      <c r="E825" t="s">
        <v>72</v>
      </c>
      <c r="F825" t="s">
        <v>319</v>
      </c>
      <c r="H825">
        <v>83715006</v>
      </c>
      <c r="I825" t="s">
        <v>69</v>
      </c>
      <c r="K825" t="s">
        <v>2352</v>
      </c>
      <c r="L825">
        <v>85</v>
      </c>
      <c r="M825" t="s">
        <v>2353</v>
      </c>
    </row>
    <row r="826" spans="1:13" x14ac:dyDescent="0.35">
      <c r="A826" t="s">
        <v>49</v>
      </c>
      <c r="B826">
        <v>801743</v>
      </c>
      <c r="C826">
        <v>801952</v>
      </c>
      <c r="E826" t="s">
        <v>72</v>
      </c>
      <c r="F826" t="s">
        <v>2354</v>
      </c>
      <c r="H826">
        <v>83715007</v>
      </c>
      <c r="I826" t="s">
        <v>69</v>
      </c>
      <c r="K826" t="s">
        <v>2355</v>
      </c>
      <c r="L826">
        <v>69</v>
      </c>
      <c r="M826" t="s">
        <v>2356</v>
      </c>
    </row>
    <row r="827" spans="1:13" x14ac:dyDescent="0.35">
      <c r="A827" t="s">
        <v>49</v>
      </c>
      <c r="B827">
        <v>802112</v>
      </c>
      <c r="C827">
        <v>802534</v>
      </c>
      <c r="E827" t="s">
        <v>67</v>
      </c>
      <c r="F827" t="s">
        <v>319</v>
      </c>
      <c r="H827">
        <v>83715008</v>
      </c>
      <c r="I827" t="s">
        <v>69</v>
      </c>
      <c r="K827" t="s">
        <v>2357</v>
      </c>
      <c r="L827">
        <v>140</v>
      </c>
      <c r="M827" t="s">
        <v>2358</v>
      </c>
    </row>
    <row r="828" spans="1:13" x14ac:dyDescent="0.35">
      <c r="A828" t="s">
        <v>49</v>
      </c>
      <c r="B828">
        <v>802539</v>
      </c>
      <c r="C828">
        <v>802937</v>
      </c>
      <c r="E828" t="s">
        <v>67</v>
      </c>
      <c r="F828" t="s">
        <v>2359</v>
      </c>
      <c r="H828">
        <v>83715009</v>
      </c>
      <c r="I828" t="s">
        <v>69</v>
      </c>
      <c r="K828" t="s">
        <v>2360</v>
      </c>
      <c r="L828">
        <v>132</v>
      </c>
      <c r="M828" t="s">
        <v>2361</v>
      </c>
    </row>
    <row r="829" spans="1:13" x14ac:dyDescent="0.35">
      <c r="A829" t="s">
        <v>49</v>
      </c>
      <c r="B829">
        <v>803123</v>
      </c>
      <c r="C829">
        <v>803434</v>
      </c>
      <c r="E829" t="s">
        <v>67</v>
      </c>
      <c r="F829" t="s">
        <v>68</v>
      </c>
      <c r="H829">
        <v>83715010</v>
      </c>
      <c r="I829" t="s">
        <v>69</v>
      </c>
      <c r="K829" t="s">
        <v>2362</v>
      </c>
      <c r="L829">
        <v>103</v>
      </c>
      <c r="M829" t="s">
        <v>2363</v>
      </c>
    </row>
    <row r="830" spans="1:13" x14ac:dyDescent="0.35">
      <c r="A830" t="s">
        <v>49</v>
      </c>
      <c r="B830">
        <v>803409</v>
      </c>
      <c r="C830">
        <v>804023</v>
      </c>
      <c r="E830" t="s">
        <v>67</v>
      </c>
      <c r="F830" t="s">
        <v>68</v>
      </c>
      <c r="H830">
        <v>83715011</v>
      </c>
      <c r="I830" t="s">
        <v>69</v>
      </c>
      <c r="K830" t="s">
        <v>2364</v>
      </c>
      <c r="L830">
        <v>204</v>
      </c>
      <c r="M830" t="s">
        <v>2365</v>
      </c>
    </row>
    <row r="831" spans="1:13" x14ac:dyDescent="0.35">
      <c r="A831" t="s">
        <v>49</v>
      </c>
      <c r="B831">
        <v>804045</v>
      </c>
      <c r="C831">
        <v>804389</v>
      </c>
      <c r="E831" t="s">
        <v>67</v>
      </c>
      <c r="F831" t="s">
        <v>68</v>
      </c>
      <c r="H831">
        <v>83715012</v>
      </c>
      <c r="I831" t="s">
        <v>69</v>
      </c>
      <c r="K831" t="s">
        <v>2366</v>
      </c>
      <c r="L831">
        <v>114</v>
      </c>
      <c r="M831" t="s">
        <v>2367</v>
      </c>
    </row>
    <row r="832" spans="1:13" x14ac:dyDescent="0.35">
      <c r="A832" t="s">
        <v>49</v>
      </c>
      <c r="B832">
        <v>804551</v>
      </c>
      <c r="C832">
        <v>805639</v>
      </c>
      <c r="E832" t="s">
        <v>67</v>
      </c>
      <c r="F832" t="s">
        <v>1378</v>
      </c>
      <c r="H832">
        <v>83715013</v>
      </c>
      <c r="I832" t="s">
        <v>69</v>
      </c>
      <c r="K832" t="s">
        <v>2368</v>
      </c>
      <c r="L832">
        <v>362</v>
      </c>
      <c r="M832" t="s">
        <v>2369</v>
      </c>
    </row>
    <row r="833" spans="1:13" x14ac:dyDescent="0.35">
      <c r="A833" t="s">
        <v>49</v>
      </c>
      <c r="B833">
        <v>806001</v>
      </c>
      <c r="C833">
        <v>806089</v>
      </c>
      <c r="E833" t="s">
        <v>72</v>
      </c>
      <c r="F833" t="s">
        <v>2370</v>
      </c>
      <c r="H833">
        <v>83715014</v>
      </c>
      <c r="I833" t="s">
        <v>171</v>
      </c>
      <c r="M833" t="s">
        <v>2371</v>
      </c>
    </row>
    <row r="834" spans="1:13" x14ac:dyDescent="0.35">
      <c r="A834" t="s">
        <v>49</v>
      </c>
      <c r="B834">
        <v>806137</v>
      </c>
      <c r="C834">
        <v>806757</v>
      </c>
      <c r="E834" t="s">
        <v>72</v>
      </c>
      <c r="F834" t="s">
        <v>68</v>
      </c>
      <c r="H834">
        <v>83715015</v>
      </c>
      <c r="I834" t="s">
        <v>69</v>
      </c>
      <c r="K834" t="s">
        <v>2372</v>
      </c>
      <c r="L834">
        <v>206</v>
      </c>
      <c r="M834" t="s">
        <v>2373</v>
      </c>
    </row>
    <row r="835" spans="1:13" x14ac:dyDescent="0.35">
      <c r="A835" t="s">
        <v>49</v>
      </c>
      <c r="B835">
        <v>806858</v>
      </c>
      <c r="C835">
        <v>807304</v>
      </c>
      <c r="E835" t="s">
        <v>67</v>
      </c>
      <c r="F835" t="s">
        <v>2374</v>
      </c>
      <c r="H835">
        <v>83715016</v>
      </c>
      <c r="I835" t="s">
        <v>69</v>
      </c>
      <c r="K835" t="s">
        <v>2375</v>
      </c>
      <c r="L835">
        <v>148</v>
      </c>
      <c r="M835" t="s">
        <v>2376</v>
      </c>
    </row>
    <row r="836" spans="1:13" x14ac:dyDescent="0.35">
      <c r="A836" t="s">
        <v>49</v>
      </c>
      <c r="B836">
        <v>807326</v>
      </c>
      <c r="C836">
        <v>808315</v>
      </c>
      <c r="E836" t="s">
        <v>67</v>
      </c>
      <c r="F836" t="s">
        <v>138</v>
      </c>
      <c r="H836">
        <v>83715017</v>
      </c>
      <c r="I836" t="s">
        <v>69</v>
      </c>
      <c r="K836" t="s">
        <v>2377</v>
      </c>
      <c r="L836">
        <v>329</v>
      </c>
      <c r="M836" t="s">
        <v>2378</v>
      </c>
    </row>
    <row r="837" spans="1:13" x14ac:dyDescent="0.35">
      <c r="A837" t="s">
        <v>49</v>
      </c>
      <c r="B837">
        <v>808326</v>
      </c>
      <c r="C837">
        <v>808766</v>
      </c>
      <c r="E837" t="s">
        <v>67</v>
      </c>
      <c r="F837" t="s">
        <v>2379</v>
      </c>
      <c r="H837">
        <v>83715018</v>
      </c>
      <c r="I837" t="s">
        <v>69</v>
      </c>
      <c r="K837" t="s">
        <v>2380</v>
      </c>
      <c r="L837">
        <v>146</v>
      </c>
      <c r="M837" t="s">
        <v>2381</v>
      </c>
    </row>
    <row r="838" spans="1:13" x14ac:dyDescent="0.35">
      <c r="A838" t="s">
        <v>49</v>
      </c>
      <c r="B838">
        <v>808848</v>
      </c>
      <c r="C838">
        <v>809105</v>
      </c>
      <c r="E838" t="s">
        <v>72</v>
      </c>
      <c r="F838" t="s">
        <v>68</v>
      </c>
      <c r="H838">
        <v>83715019</v>
      </c>
      <c r="I838" t="s">
        <v>69</v>
      </c>
      <c r="K838" t="s">
        <v>2382</v>
      </c>
      <c r="L838">
        <v>85</v>
      </c>
      <c r="M838" t="s">
        <v>2383</v>
      </c>
    </row>
    <row r="839" spans="1:13" x14ac:dyDescent="0.35">
      <c r="A839" t="s">
        <v>49</v>
      </c>
      <c r="B839">
        <v>809755</v>
      </c>
      <c r="C839">
        <v>811344</v>
      </c>
      <c r="E839" t="s">
        <v>67</v>
      </c>
      <c r="F839" t="s">
        <v>2384</v>
      </c>
      <c r="G839" t="s">
        <v>2385</v>
      </c>
      <c r="H839">
        <v>83715020</v>
      </c>
      <c r="I839" t="s">
        <v>69</v>
      </c>
      <c r="K839" t="s">
        <v>2386</v>
      </c>
      <c r="L839">
        <v>529</v>
      </c>
      <c r="M839" t="s">
        <v>2387</v>
      </c>
    </row>
    <row r="840" spans="1:13" x14ac:dyDescent="0.35">
      <c r="A840" t="s">
        <v>49</v>
      </c>
      <c r="B840">
        <v>811597</v>
      </c>
      <c r="C840">
        <v>811719</v>
      </c>
      <c r="E840" t="s">
        <v>72</v>
      </c>
      <c r="F840" t="s">
        <v>68</v>
      </c>
      <c r="H840">
        <v>83715021</v>
      </c>
      <c r="I840" t="s">
        <v>69</v>
      </c>
      <c r="K840" t="s">
        <v>2388</v>
      </c>
      <c r="L840">
        <v>40</v>
      </c>
      <c r="M840" t="s">
        <v>2389</v>
      </c>
    </row>
    <row r="841" spans="1:13" x14ac:dyDescent="0.35">
      <c r="A841" t="s">
        <v>49</v>
      </c>
      <c r="B841">
        <v>811803</v>
      </c>
      <c r="C841">
        <v>813338</v>
      </c>
      <c r="E841" t="s">
        <v>72</v>
      </c>
      <c r="F841" t="s">
        <v>670</v>
      </c>
      <c r="H841">
        <v>83715022</v>
      </c>
      <c r="I841" t="s">
        <v>69</v>
      </c>
      <c r="K841" t="s">
        <v>2390</v>
      </c>
      <c r="L841">
        <v>511</v>
      </c>
      <c r="M841" t="s">
        <v>2391</v>
      </c>
    </row>
    <row r="842" spans="1:13" x14ac:dyDescent="0.35">
      <c r="A842" t="s">
        <v>49</v>
      </c>
      <c r="B842">
        <v>813632</v>
      </c>
      <c r="C842">
        <v>813844</v>
      </c>
      <c r="E842" t="s">
        <v>72</v>
      </c>
      <c r="F842" t="s">
        <v>68</v>
      </c>
      <c r="H842">
        <v>83715023</v>
      </c>
      <c r="I842" t="s">
        <v>69</v>
      </c>
      <c r="K842" t="s">
        <v>2392</v>
      </c>
      <c r="L842">
        <v>70</v>
      </c>
      <c r="M842" t="s">
        <v>2393</v>
      </c>
    </row>
    <row r="843" spans="1:13" x14ac:dyDescent="0.35">
      <c r="A843" t="s">
        <v>49</v>
      </c>
      <c r="B843">
        <v>813844</v>
      </c>
      <c r="C843">
        <v>814704</v>
      </c>
      <c r="E843" t="s">
        <v>72</v>
      </c>
      <c r="F843" t="s">
        <v>847</v>
      </c>
      <c r="H843">
        <v>83715024</v>
      </c>
      <c r="I843" t="s">
        <v>69</v>
      </c>
      <c r="K843" t="s">
        <v>2394</v>
      </c>
      <c r="L843">
        <v>286</v>
      </c>
      <c r="M843" t="s">
        <v>2395</v>
      </c>
    </row>
    <row r="844" spans="1:13" x14ac:dyDescent="0.35">
      <c r="A844" t="s">
        <v>49</v>
      </c>
      <c r="B844">
        <v>815067</v>
      </c>
      <c r="C844">
        <v>815246</v>
      </c>
      <c r="E844" t="s">
        <v>72</v>
      </c>
      <c r="F844" t="s">
        <v>68</v>
      </c>
      <c r="H844">
        <v>83715025</v>
      </c>
      <c r="I844" t="s">
        <v>69</v>
      </c>
      <c r="K844" t="s">
        <v>2396</v>
      </c>
      <c r="L844">
        <v>59</v>
      </c>
      <c r="M844" t="s">
        <v>2397</v>
      </c>
    </row>
    <row r="845" spans="1:13" x14ac:dyDescent="0.35">
      <c r="A845" t="s">
        <v>49</v>
      </c>
      <c r="B845">
        <v>815505</v>
      </c>
      <c r="C845">
        <v>816596</v>
      </c>
      <c r="E845" t="s">
        <v>67</v>
      </c>
      <c r="F845" t="s">
        <v>2398</v>
      </c>
      <c r="H845">
        <v>83715026</v>
      </c>
      <c r="I845" t="s">
        <v>69</v>
      </c>
      <c r="K845" t="s">
        <v>2399</v>
      </c>
      <c r="L845">
        <v>363</v>
      </c>
      <c r="M845" t="s">
        <v>2400</v>
      </c>
    </row>
    <row r="846" spans="1:13" x14ac:dyDescent="0.35">
      <c r="A846" t="s">
        <v>49</v>
      </c>
      <c r="B846">
        <v>816837</v>
      </c>
      <c r="C846">
        <v>816911</v>
      </c>
      <c r="E846" t="s">
        <v>67</v>
      </c>
      <c r="F846" t="s">
        <v>257</v>
      </c>
      <c r="H846">
        <v>83715027</v>
      </c>
      <c r="I846" t="s">
        <v>258</v>
      </c>
      <c r="M846" t="s">
        <v>2401</v>
      </c>
    </row>
    <row r="847" spans="1:13" x14ac:dyDescent="0.35">
      <c r="A847" t="s">
        <v>49</v>
      </c>
      <c r="B847">
        <v>816936</v>
      </c>
      <c r="C847">
        <v>817094</v>
      </c>
      <c r="E847" t="s">
        <v>67</v>
      </c>
      <c r="F847" t="s">
        <v>68</v>
      </c>
      <c r="H847">
        <v>83715028</v>
      </c>
      <c r="I847" t="s">
        <v>69</v>
      </c>
      <c r="K847" t="s">
        <v>2402</v>
      </c>
      <c r="L847">
        <v>52</v>
      </c>
      <c r="M847" t="s">
        <v>2403</v>
      </c>
    </row>
    <row r="848" spans="1:13" x14ac:dyDescent="0.35">
      <c r="A848" t="s">
        <v>49</v>
      </c>
      <c r="B848">
        <v>817797</v>
      </c>
      <c r="C848">
        <v>818105</v>
      </c>
      <c r="E848" t="s">
        <v>67</v>
      </c>
      <c r="F848" t="s">
        <v>1131</v>
      </c>
      <c r="H848">
        <v>83715029</v>
      </c>
      <c r="I848" t="s">
        <v>69</v>
      </c>
      <c r="K848" t="s">
        <v>2404</v>
      </c>
      <c r="L848">
        <v>102</v>
      </c>
      <c r="M848" t="s">
        <v>2405</v>
      </c>
    </row>
    <row r="849" spans="1:13" x14ac:dyDescent="0.35">
      <c r="A849" t="s">
        <v>49</v>
      </c>
      <c r="B849">
        <v>818453</v>
      </c>
      <c r="C849">
        <v>818782</v>
      </c>
      <c r="E849" t="s">
        <v>72</v>
      </c>
      <c r="F849" t="s">
        <v>2406</v>
      </c>
      <c r="H849">
        <v>83715030</v>
      </c>
      <c r="I849" t="s">
        <v>69</v>
      </c>
      <c r="K849" t="s">
        <v>2407</v>
      </c>
      <c r="L849">
        <v>109</v>
      </c>
      <c r="M849" t="s">
        <v>2408</v>
      </c>
    </row>
    <row r="850" spans="1:13" x14ac:dyDescent="0.35">
      <c r="A850" t="s">
        <v>49</v>
      </c>
      <c r="B850">
        <v>818782</v>
      </c>
      <c r="C850">
        <v>819063</v>
      </c>
      <c r="E850" t="s">
        <v>72</v>
      </c>
      <c r="F850" t="s">
        <v>68</v>
      </c>
      <c r="H850">
        <v>83715031</v>
      </c>
      <c r="I850" t="s">
        <v>69</v>
      </c>
      <c r="K850" t="s">
        <v>2409</v>
      </c>
      <c r="L850">
        <v>93</v>
      </c>
      <c r="M850" t="s">
        <v>2410</v>
      </c>
    </row>
    <row r="851" spans="1:13" x14ac:dyDescent="0.35">
      <c r="A851" t="s">
        <v>49</v>
      </c>
      <c r="B851">
        <v>819074</v>
      </c>
      <c r="C851">
        <v>819610</v>
      </c>
      <c r="E851" t="s">
        <v>72</v>
      </c>
      <c r="F851" t="s">
        <v>2411</v>
      </c>
      <c r="H851">
        <v>83715032</v>
      </c>
      <c r="I851" t="s">
        <v>69</v>
      </c>
      <c r="K851" t="s">
        <v>2412</v>
      </c>
      <c r="L851">
        <v>178</v>
      </c>
      <c r="M851" t="s">
        <v>2413</v>
      </c>
    </row>
    <row r="852" spans="1:13" x14ac:dyDescent="0.35">
      <c r="A852" t="s">
        <v>49</v>
      </c>
      <c r="B852">
        <v>819853</v>
      </c>
      <c r="C852">
        <v>820662</v>
      </c>
      <c r="E852" t="s">
        <v>72</v>
      </c>
      <c r="F852" t="s">
        <v>2414</v>
      </c>
      <c r="H852">
        <v>83715033</v>
      </c>
      <c r="I852" t="s">
        <v>69</v>
      </c>
      <c r="K852" t="s">
        <v>2415</v>
      </c>
      <c r="L852">
        <v>269</v>
      </c>
      <c r="M852" t="s">
        <v>2416</v>
      </c>
    </row>
    <row r="853" spans="1:13" x14ac:dyDescent="0.35">
      <c r="A853" t="s">
        <v>49</v>
      </c>
      <c r="B853">
        <v>821165</v>
      </c>
      <c r="C853">
        <v>822163</v>
      </c>
      <c r="E853" t="s">
        <v>67</v>
      </c>
      <c r="F853" t="s">
        <v>881</v>
      </c>
      <c r="H853">
        <v>83715034</v>
      </c>
      <c r="I853" t="s">
        <v>69</v>
      </c>
      <c r="K853" t="s">
        <v>2417</v>
      </c>
      <c r="L853">
        <v>332</v>
      </c>
      <c r="M853" t="s">
        <v>2418</v>
      </c>
    </row>
    <row r="854" spans="1:13" x14ac:dyDescent="0.35">
      <c r="A854" t="s">
        <v>49</v>
      </c>
      <c r="B854">
        <v>822243</v>
      </c>
      <c r="C854">
        <v>822620</v>
      </c>
      <c r="E854" t="s">
        <v>72</v>
      </c>
      <c r="F854" t="s">
        <v>2419</v>
      </c>
      <c r="H854">
        <v>83715035</v>
      </c>
      <c r="I854" t="s">
        <v>69</v>
      </c>
      <c r="K854" t="s">
        <v>2420</v>
      </c>
      <c r="L854">
        <v>125</v>
      </c>
      <c r="M854" t="s">
        <v>2421</v>
      </c>
    </row>
    <row r="855" spans="1:13" x14ac:dyDescent="0.35">
      <c r="A855" t="s">
        <v>49</v>
      </c>
      <c r="B855">
        <v>822908</v>
      </c>
      <c r="C855">
        <v>824194</v>
      </c>
      <c r="E855" t="s">
        <v>67</v>
      </c>
      <c r="F855" t="s">
        <v>1334</v>
      </c>
      <c r="H855">
        <v>83715036</v>
      </c>
      <c r="I855" t="s">
        <v>69</v>
      </c>
      <c r="K855" t="s">
        <v>1335</v>
      </c>
      <c r="L855">
        <v>428</v>
      </c>
      <c r="M855" t="s">
        <v>2422</v>
      </c>
    </row>
    <row r="856" spans="1:13" x14ac:dyDescent="0.35">
      <c r="A856" t="s">
        <v>49</v>
      </c>
      <c r="B856">
        <v>824431</v>
      </c>
      <c r="C856">
        <v>824952</v>
      </c>
      <c r="E856" t="s">
        <v>72</v>
      </c>
      <c r="F856" t="s">
        <v>2423</v>
      </c>
      <c r="H856">
        <v>83715037</v>
      </c>
      <c r="I856" t="s">
        <v>69</v>
      </c>
      <c r="K856" t="s">
        <v>2424</v>
      </c>
      <c r="L856">
        <v>173</v>
      </c>
      <c r="M856" t="s">
        <v>2425</v>
      </c>
    </row>
    <row r="857" spans="1:13" x14ac:dyDescent="0.35">
      <c r="A857" t="s">
        <v>49</v>
      </c>
      <c r="B857">
        <v>824972</v>
      </c>
      <c r="C857">
        <v>827269</v>
      </c>
      <c r="E857" t="s">
        <v>72</v>
      </c>
      <c r="F857" t="s">
        <v>2426</v>
      </c>
      <c r="G857" t="s">
        <v>2427</v>
      </c>
      <c r="H857">
        <v>83715038</v>
      </c>
      <c r="I857" t="s">
        <v>69</v>
      </c>
      <c r="K857" t="s">
        <v>2428</v>
      </c>
      <c r="L857">
        <v>765</v>
      </c>
      <c r="M857" t="s">
        <v>2429</v>
      </c>
    </row>
    <row r="858" spans="1:13" x14ac:dyDescent="0.35">
      <c r="A858" t="s">
        <v>49</v>
      </c>
      <c r="B858">
        <v>827342</v>
      </c>
      <c r="C858">
        <v>828175</v>
      </c>
      <c r="E858" t="s">
        <v>72</v>
      </c>
      <c r="F858" t="s">
        <v>847</v>
      </c>
      <c r="H858">
        <v>83715039</v>
      </c>
      <c r="I858" t="s">
        <v>69</v>
      </c>
      <c r="K858" t="s">
        <v>2430</v>
      </c>
      <c r="L858">
        <v>277</v>
      </c>
      <c r="M858" t="s">
        <v>2431</v>
      </c>
    </row>
    <row r="859" spans="1:13" x14ac:dyDescent="0.35">
      <c r="A859" t="s">
        <v>49</v>
      </c>
      <c r="B859">
        <v>828202</v>
      </c>
      <c r="C859">
        <v>829134</v>
      </c>
      <c r="E859" t="s">
        <v>72</v>
      </c>
      <c r="F859" t="s">
        <v>2432</v>
      </c>
      <c r="G859" t="s">
        <v>2433</v>
      </c>
      <c r="H859">
        <v>83715040</v>
      </c>
      <c r="I859" t="s">
        <v>69</v>
      </c>
      <c r="K859" t="s">
        <v>2434</v>
      </c>
      <c r="L859">
        <v>310</v>
      </c>
      <c r="M859" t="s">
        <v>2435</v>
      </c>
    </row>
    <row r="860" spans="1:13" x14ac:dyDescent="0.35">
      <c r="A860" t="s">
        <v>49</v>
      </c>
      <c r="B860">
        <v>829161</v>
      </c>
      <c r="C860">
        <v>830468</v>
      </c>
      <c r="E860" t="s">
        <v>72</v>
      </c>
      <c r="F860" t="s">
        <v>2436</v>
      </c>
      <c r="G860" t="s">
        <v>2437</v>
      </c>
      <c r="H860">
        <v>83715041</v>
      </c>
      <c r="I860" t="s">
        <v>69</v>
      </c>
      <c r="K860" t="s">
        <v>2438</v>
      </c>
      <c r="L860">
        <v>435</v>
      </c>
      <c r="M860" t="s">
        <v>2439</v>
      </c>
    </row>
    <row r="861" spans="1:13" x14ac:dyDescent="0.35">
      <c r="A861" t="s">
        <v>49</v>
      </c>
      <c r="B861">
        <v>830533</v>
      </c>
      <c r="C861">
        <v>832344</v>
      </c>
      <c r="E861" t="s">
        <v>72</v>
      </c>
      <c r="F861" t="s">
        <v>2440</v>
      </c>
      <c r="G861" t="s">
        <v>2441</v>
      </c>
      <c r="H861">
        <v>83715042</v>
      </c>
      <c r="I861" t="s">
        <v>69</v>
      </c>
      <c r="K861" t="s">
        <v>2442</v>
      </c>
      <c r="L861">
        <v>603</v>
      </c>
      <c r="M861" t="s">
        <v>2443</v>
      </c>
    </row>
    <row r="862" spans="1:13" x14ac:dyDescent="0.35">
      <c r="A862" t="s">
        <v>49</v>
      </c>
      <c r="B862">
        <v>832622</v>
      </c>
      <c r="C862">
        <v>833368</v>
      </c>
      <c r="E862" t="s">
        <v>72</v>
      </c>
      <c r="F862" t="s">
        <v>1802</v>
      </c>
      <c r="H862">
        <v>83715043</v>
      </c>
      <c r="I862" t="s">
        <v>69</v>
      </c>
      <c r="K862" t="s">
        <v>2444</v>
      </c>
      <c r="L862">
        <v>248</v>
      </c>
      <c r="M862" t="s">
        <v>2445</v>
      </c>
    </row>
    <row r="863" spans="1:13" x14ac:dyDescent="0.35">
      <c r="A863" t="s">
        <v>49</v>
      </c>
      <c r="B863">
        <v>833556</v>
      </c>
      <c r="C863">
        <v>833702</v>
      </c>
      <c r="E863" t="s">
        <v>67</v>
      </c>
      <c r="F863" t="s">
        <v>2446</v>
      </c>
      <c r="H863">
        <v>83715044</v>
      </c>
      <c r="I863" t="s">
        <v>69</v>
      </c>
      <c r="K863" t="s">
        <v>2447</v>
      </c>
      <c r="L863">
        <v>48</v>
      </c>
      <c r="M863" t="s">
        <v>2448</v>
      </c>
    </row>
    <row r="864" spans="1:13" x14ac:dyDescent="0.35">
      <c r="A864" t="s">
        <v>49</v>
      </c>
      <c r="B864">
        <v>833969</v>
      </c>
      <c r="C864">
        <v>834268</v>
      </c>
      <c r="E864" t="s">
        <v>72</v>
      </c>
      <c r="F864" t="s">
        <v>2449</v>
      </c>
      <c r="H864">
        <v>83715045</v>
      </c>
      <c r="I864" t="s">
        <v>69</v>
      </c>
      <c r="K864" t="s">
        <v>2450</v>
      </c>
      <c r="L864">
        <v>99</v>
      </c>
      <c r="M864" t="s">
        <v>2451</v>
      </c>
    </row>
    <row r="865" spans="1:13" x14ac:dyDescent="0.35">
      <c r="A865" t="s">
        <v>49</v>
      </c>
      <c r="B865">
        <v>834268</v>
      </c>
      <c r="C865">
        <v>834861</v>
      </c>
      <c r="E865" t="s">
        <v>72</v>
      </c>
      <c r="F865" t="s">
        <v>2452</v>
      </c>
      <c r="G865" t="s">
        <v>2453</v>
      </c>
      <c r="H865">
        <v>83715046</v>
      </c>
      <c r="I865" t="s">
        <v>69</v>
      </c>
      <c r="K865" t="s">
        <v>2454</v>
      </c>
      <c r="L865">
        <v>197</v>
      </c>
      <c r="M865" t="s">
        <v>2455</v>
      </c>
    </row>
    <row r="866" spans="1:13" x14ac:dyDescent="0.35">
      <c r="A866" t="s">
        <v>49</v>
      </c>
      <c r="B866">
        <v>834875</v>
      </c>
      <c r="C866">
        <v>836125</v>
      </c>
      <c r="E866" t="s">
        <v>72</v>
      </c>
      <c r="F866" t="s">
        <v>2456</v>
      </c>
      <c r="G866" t="s">
        <v>2457</v>
      </c>
      <c r="H866">
        <v>83715047</v>
      </c>
      <c r="I866" t="s">
        <v>69</v>
      </c>
      <c r="K866" t="s">
        <v>2458</v>
      </c>
      <c r="L866">
        <v>416</v>
      </c>
      <c r="M866" t="s">
        <v>2459</v>
      </c>
    </row>
    <row r="867" spans="1:13" x14ac:dyDescent="0.35">
      <c r="A867" t="s">
        <v>49</v>
      </c>
      <c r="B867">
        <v>836276</v>
      </c>
      <c r="C867">
        <v>837583</v>
      </c>
      <c r="E867" t="s">
        <v>72</v>
      </c>
      <c r="F867" t="s">
        <v>2460</v>
      </c>
      <c r="G867" t="s">
        <v>2461</v>
      </c>
      <c r="H867">
        <v>83715048</v>
      </c>
      <c r="I867" t="s">
        <v>69</v>
      </c>
      <c r="K867" t="s">
        <v>2462</v>
      </c>
      <c r="L867">
        <v>435</v>
      </c>
      <c r="M867" t="s">
        <v>2463</v>
      </c>
    </row>
    <row r="868" spans="1:13" x14ac:dyDescent="0.35">
      <c r="A868" t="s">
        <v>49</v>
      </c>
      <c r="B868">
        <v>837754</v>
      </c>
      <c r="C868">
        <v>838944</v>
      </c>
      <c r="E868" t="s">
        <v>72</v>
      </c>
      <c r="F868" t="s">
        <v>2464</v>
      </c>
      <c r="G868" t="s">
        <v>2465</v>
      </c>
      <c r="H868">
        <v>83715049</v>
      </c>
      <c r="I868" t="s">
        <v>69</v>
      </c>
      <c r="K868" t="s">
        <v>2466</v>
      </c>
      <c r="L868">
        <v>396</v>
      </c>
      <c r="M868" t="s">
        <v>2467</v>
      </c>
    </row>
    <row r="869" spans="1:13" x14ac:dyDescent="0.35">
      <c r="A869" t="s">
        <v>49</v>
      </c>
      <c r="B869">
        <v>839125</v>
      </c>
      <c r="C869">
        <v>840021</v>
      </c>
      <c r="E869" t="s">
        <v>72</v>
      </c>
      <c r="F869" t="s">
        <v>68</v>
      </c>
      <c r="H869">
        <v>83715050</v>
      </c>
      <c r="I869" t="s">
        <v>69</v>
      </c>
      <c r="K869" t="s">
        <v>2468</v>
      </c>
      <c r="L869">
        <v>298</v>
      </c>
      <c r="M869" t="s">
        <v>2469</v>
      </c>
    </row>
    <row r="870" spans="1:13" x14ac:dyDescent="0.35">
      <c r="A870" t="s">
        <v>49</v>
      </c>
      <c r="B870">
        <v>840112</v>
      </c>
      <c r="C870">
        <v>841911</v>
      </c>
      <c r="E870" t="s">
        <v>72</v>
      </c>
      <c r="F870" t="s">
        <v>2470</v>
      </c>
      <c r="H870">
        <v>83715051</v>
      </c>
      <c r="I870" t="s">
        <v>69</v>
      </c>
      <c r="K870" t="s">
        <v>2471</v>
      </c>
      <c r="L870">
        <v>599</v>
      </c>
      <c r="M870" t="s">
        <v>2472</v>
      </c>
    </row>
    <row r="871" spans="1:13" x14ac:dyDescent="0.35">
      <c r="A871" t="s">
        <v>49</v>
      </c>
      <c r="B871">
        <v>842082</v>
      </c>
      <c r="C871">
        <v>843452</v>
      </c>
      <c r="E871" t="s">
        <v>72</v>
      </c>
      <c r="F871" t="s">
        <v>1016</v>
      </c>
      <c r="H871">
        <v>83715052</v>
      </c>
      <c r="I871" t="s">
        <v>69</v>
      </c>
      <c r="K871" t="s">
        <v>2473</v>
      </c>
      <c r="L871">
        <v>456</v>
      </c>
      <c r="M871" t="s">
        <v>2474</v>
      </c>
    </row>
    <row r="872" spans="1:13" x14ac:dyDescent="0.35">
      <c r="A872" t="s">
        <v>49</v>
      </c>
      <c r="B872">
        <v>843609</v>
      </c>
      <c r="C872">
        <v>843878</v>
      </c>
      <c r="E872" t="s">
        <v>72</v>
      </c>
      <c r="F872" t="s">
        <v>2475</v>
      </c>
      <c r="G872" t="s">
        <v>2476</v>
      </c>
      <c r="H872">
        <v>83715053</v>
      </c>
      <c r="I872" t="s">
        <v>69</v>
      </c>
      <c r="K872" t="s">
        <v>2477</v>
      </c>
      <c r="L872">
        <v>89</v>
      </c>
      <c r="M872" t="s">
        <v>2478</v>
      </c>
    </row>
    <row r="873" spans="1:13" x14ac:dyDescent="0.35">
      <c r="A873" t="s">
        <v>49</v>
      </c>
      <c r="B873">
        <v>844124</v>
      </c>
      <c r="C873">
        <v>844378</v>
      </c>
      <c r="E873" t="s">
        <v>67</v>
      </c>
      <c r="F873" t="s">
        <v>2479</v>
      </c>
      <c r="G873" t="s">
        <v>2480</v>
      </c>
      <c r="H873">
        <v>83715054</v>
      </c>
      <c r="I873" t="s">
        <v>69</v>
      </c>
      <c r="K873" t="s">
        <v>2481</v>
      </c>
      <c r="L873">
        <v>84</v>
      </c>
      <c r="M873" t="s">
        <v>2482</v>
      </c>
    </row>
    <row r="874" spans="1:13" x14ac:dyDescent="0.35">
      <c r="A874" t="s">
        <v>49</v>
      </c>
      <c r="B874">
        <v>844617</v>
      </c>
      <c r="C874">
        <v>845645</v>
      </c>
      <c r="E874" t="s">
        <v>72</v>
      </c>
      <c r="F874" t="s">
        <v>2483</v>
      </c>
      <c r="G874" t="s">
        <v>2484</v>
      </c>
      <c r="H874">
        <v>83715055</v>
      </c>
      <c r="I874" t="s">
        <v>69</v>
      </c>
      <c r="K874" t="s">
        <v>2485</v>
      </c>
      <c r="L874">
        <v>342</v>
      </c>
      <c r="M874" t="s">
        <v>2486</v>
      </c>
    </row>
    <row r="875" spans="1:13" x14ac:dyDescent="0.35">
      <c r="A875" t="s">
        <v>49</v>
      </c>
      <c r="B875">
        <v>845663</v>
      </c>
      <c r="C875">
        <v>847900</v>
      </c>
      <c r="E875" t="s">
        <v>72</v>
      </c>
      <c r="F875" t="s">
        <v>2487</v>
      </c>
      <c r="H875">
        <v>83715056</v>
      </c>
      <c r="I875" t="s">
        <v>69</v>
      </c>
      <c r="K875" t="s">
        <v>2488</v>
      </c>
      <c r="L875">
        <v>745</v>
      </c>
      <c r="M875" t="s">
        <v>2489</v>
      </c>
    </row>
    <row r="876" spans="1:13" x14ac:dyDescent="0.35">
      <c r="A876" t="s">
        <v>49</v>
      </c>
      <c r="B876">
        <v>847901</v>
      </c>
      <c r="C876">
        <v>848380</v>
      </c>
      <c r="E876" t="s">
        <v>72</v>
      </c>
      <c r="F876" t="s">
        <v>2490</v>
      </c>
      <c r="H876">
        <v>83715057</v>
      </c>
      <c r="I876" t="s">
        <v>69</v>
      </c>
      <c r="K876" t="s">
        <v>2491</v>
      </c>
      <c r="L876">
        <v>159</v>
      </c>
      <c r="M876" t="s">
        <v>2492</v>
      </c>
    </row>
    <row r="877" spans="1:13" x14ac:dyDescent="0.35">
      <c r="A877" t="s">
        <v>49</v>
      </c>
      <c r="B877">
        <v>848435</v>
      </c>
      <c r="C877">
        <v>849103</v>
      </c>
      <c r="E877" t="s">
        <v>72</v>
      </c>
      <c r="F877" t="s">
        <v>2493</v>
      </c>
      <c r="H877">
        <v>83715058</v>
      </c>
      <c r="I877" t="s">
        <v>69</v>
      </c>
      <c r="K877" t="s">
        <v>2494</v>
      </c>
      <c r="L877">
        <v>222</v>
      </c>
      <c r="M877" t="s">
        <v>2495</v>
      </c>
    </row>
    <row r="878" spans="1:13" x14ac:dyDescent="0.35">
      <c r="A878" t="s">
        <v>49</v>
      </c>
      <c r="B878">
        <v>849175</v>
      </c>
      <c r="C878">
        <v>850224</v>
      </c>
      <c r="E878" t="s">
        <v>72</v>
      </c>
      <c r="F878" t="s">
        <v>2496</v>
      </c>
      <c r="H878">
        <v>83715059</v>
      </c>
      <c r="I878" t="s">
        <v>69</v>
      </c>
      <c r="K878" t="s">
        <v>2497</v>
      </c>
      <c r="L878">
        <v>349</v>
      </c>
      <c r="M878" t="s">
        <v>2498</v>
      </c>
    </row>
    <row r="879" spans="1:13" x14ac:dyDescent="0.35">
      <c r="A879" t="s">
        <v>49</v>
      </c>
      <c r="B879">
        <v>850208</v>
      </c>
      <c r="C879">
        <v>850729</v>
      </c>
      <c r="E879" t="s">
        <v>72</v>
      </c>
      <c r="F879" t="s">
        <v>2499</v>
      </c>
      <c r="G879" t="s">
        <v>2500</v>
      </c>
      <c r="H879">
        <v>83715060</v>
      </c>
      <c r="I879" t="s">
        <v>69</v>
      </c>
      <c r="K879" t="s">
        <v>2501</v>
      </c>
      <c r="L879">
        <v>173</v>
      </c>
      <c r="M879" t="s">
        <v>2502</v>
      </c>
    </row>
    <row r="880" spans="1:13" x14ac:dyDescent="0.35">
      <c r="A880" t="s">
        <v>49</v>
      </c>
      <c r="B880">
        <v>850734</v>
      </c>
      <c r="C880">
        <v>851294</v>
      </c>
      <c r="E880" t="s">
        <v>72</v>
      </c>
      <c r="F880" t="s">
        <v>2503</v>
      </c>
      <c r="G880" t="s">
        <v>2504</v>
      </c>
      <c r="H880">
        <v>83715061</v>
      </c>
      <c r="I880" t="s">
        <v>69</v>
      </c>
      <c r="K880" t="s">
        <v>2505</v>
      </c>
      <c r="L880">
        <v>186</v>
      </c>
      <c r="M880" t="s">
        <v>2506</v>
      </c>
    </row>
    <row r="881" spans="1:13" x14ac:dyDescent="0.35">
      <c r="A881" t="s">
        <v>49</v>
      </c>
      <c r="B881">
        <v>851297</v>
      </c>
      <c r="C881">
        <v>851593</v>
      </c>
      <c r="E881" t="s">
        <v>72</v>
      </c>
      <c r="F881" t="s">
        <v>2507</v>
      </c>
      <c r="H881">
        <v>83715062</v>
      </c>
      <c r="I881" t="s">
        <v>69</v>
      </c>
      <c r="K881" t="s">
        <v>2508</v>
      </c>
      <c r="L881">
        <v>98</v>
      </c>
      <c r="M881" t="s">
        <v>2509</v>
      </c>
    </row>
    <row r="882" spans="1:13" x14ac:dyDescent="0.35">
      <c r="A882" t="s">
        <v>49</v>
      </c>
      <c r="B882">
        <v>851580</v>
      </c>
      <c r="C882">
        <v>852779</v>
      </c>
      <c r="E882" t="s">
        <v>72</v>
      </c>
      <c r="F882" t="s">
        <v>2510</v>
      </c>
      <c r="H882">
        <v>83715063</v>
      </c>
      <c r="I882" t="s">
        <v>69</v>
      </c>
      <c r="K882" t="s">
        <v>2511</v>
      </c>
      <c r="L882">
        <v>399</v>
      </c>
      <c r="M882" t="s">
        <v>2512</v>
      </c>
    </row>
    <row r="883" spans="1:13" x14ac:dyDescent="0.35">
      <c r="A883" t="s">
        <v>49</v>
      </c>
      <c r="B883">
        <v>852882</v>
      </c>
      <c r="C883">
        <v>854729</v>
      </c>
      <c r="E883" t="s">
        <v>72</v>
      </c>
      <c r="F883" t="s">
        <v>2513</v>
      </c>
      <c r="G883" t="s">
        <v>2514</v>
      </c>
      <c r="H883">
        <v>83715064</v>
      </c>
      <c r="I883" t="s">
        <v>69</v>
      </c>
      <c r="K883" t="s">
        <v>2515</v>
      </c>
      <c r="L883">
        <v>615</v>
      </c>
      <c r="M883" t="s">
        <v>2516</v>
      </c>
    </row>
    <row r="884" spans="1:13" x14ac:dyDescent="0.35">
      <c r="A884" t="s">
        <v>49</v>
      </c>
      <c r="B884">
        <v>854807</v>
      </c>
      <c r="C884">
        <v>855571</v>
      </c>
      <c r="E884" t="s">
        <v>72</v>
      </c>
      <c r="F884" t="s">
        <v>2517</v>
      </c>
      <c r="H884">
        <v>83715065</v>
      </c>
      <c r="I884" t="s">
        <v>69</v>
      </c>
      <c r="K884" t="s">
        <v>2518</v>
      </c>
      <c r="L884">
        <v>254</v>
      </c>
      <c r="M884" t="s">
        <v>2519</v>
      </c>
    </row>
    <row r="885" spans="1:13" x14ac:dyDescent="0.35">
      <c r="A885" t="s">
        <v>49</v>
      </c>
      <c r="B885">
        <v>855575</v>
      </c>
      <c r="C885">
        <v>855856</v>
      </c>
      <c r="E885" t="s">
        <v>72</v>
      </c>
      <c r="F885" t="s">
        <v>2520</v>
      </c>
      <c r="H885">
        <v>83715066</v>
      </c>
      <c r="I885" t="s">
        <v>69</v>
      </c>
      <c r="K885" t="s">
        <v>2521</v>
      </c>
      <c r="L885">
        <v>93</v>
      </c>
      <c r="M885" t="s">
        <v>2522</v>
      </c>
    </row>
    <row r="886" spans="1:13" x14ac:dyDescent="0.35">
      <c r="A886" t="s">
        <v>49</v>
      </c>
      <c r="B886">
        <v>855990</v>
      </c>
      <c r="C886">
        <v>856559</v>
      </c>
      <c r="E886" t="s">
        <v>67</v>
      </c>
      <c r="F886" t="s">
        <v>304</v>
      </c>
      <c r="G886" t="s">
        <v>2523</v>
      </c>
      <c r="H886">
        <v>83715067</v>
      </c>
      <c r="I886" t="s">
        <v>69</v>
      </c>
      <c r="K886" t="s">
        <v>2524</v>
      </c>
      <c r="L886">
        <v>189</v>
      </c>
      <c r="M886" t="s">
        <v>2525</v>
      </c>
    </row>
    <row r="887" spans="1:13" x14ac:dyDescent="0.35">
      <c r="A887" t="s">
        <v>49</v>
      </c>
      <c r="B887">
        <v>856665</v>
      </c>
      <c r="C887">
        <v>857111</v>
      </c>
      <c r="E887" t="s">
        <v>72</v>
      </c>
      <c r="F887" t="s">
        <v>68</v>
      </c>
      <c r="H887">
        <v>83715068</v>
      </c>
      <c r="I887" t="s">
        <v>69</v>
      </c>
      <c r="K887" t="s">
        <v>2526</v>
      </c>
      <c r="L887">
        <v>148</v>
      </c>
      <c r="M887" t="s">
        <v>2527</v>
      </c>
    </row>
    <row r="888" spans="1:13" x14ac:dyDescent="0.35">
      <c r="A888" t="s">
        <v>49</v>
      </c>
      <c r="B888">
        <v>857238</v>
      </c>
      <c r="C888">
        <v>857453</v>
      </c>
      <c r="E888" t="s">
        <v>67</v>
      </c>
      <c r="F888" t="s">
        <v>2528</v>
      </c>
      <c r="H888">
        <v>83715069</v>
      </c>
      <c r="I888" t="s">
        <v>69</v>
      </c>
      <c r="K888" t="s">
        <v>2529</v>
      </c>
      <c r="L888">
        <v>71</v>
      </c>
      <c r="M888" t="s">
        <v>2530</v>
      </c>
    </row>
    <row r="889" spans="1:13" x14ac:dyDescent="0.35">
      <c r="A889" t="s">
        <v>49</v>
      </c>
      <c r="B889">
        <v>857713</v>
      </c>
      <c r="C889">
        <v>858687</v>
      </c>
      <c r="E889" t="s">
        <v>67</v>
      </c>
      <c r="F889" t="s">
        <v>2531</v>
      </c>
      <c r="H889">
        <v>83715070</v>
      </c>
      <c r="I889" t="s">
        <v>69</v>
      </c>
      <c r="K889" t="s">
        <v>2532</v>
      </c>
      <c r="L889">
        <v>324</v>
      </c>
      <c r="M889" t="s">
        <v>2533</v>
      </c>
    </row>
    <row r="890" spans="1:13" x14ac:dyDescent="0.35">
      <c r="A890" t="s">
        <v>49</v>
      </c>
      <c r="B890">
        <v>858927</v>
      </c>
      <c r="C890">
        <v>859355</v>
      </c>
      <c r="E890" t="s">
        <v>67</v>
      </c>
      <c r="F890" t="s">
        <v>2534</v>
      </c>
      <c r="H890">
        <v>83715071</v>
      </c>
      <c r="I890" t="s">
        <v>69</v>
      </c>
      <c r="K890" t="s">
        <v>2535</v>
      </c>
      <c r="L890">
        <v>142</v>
      </c>
      <c r="M890" t="s">
        <v>2536</v>
      </c>
    </row>
    <row r="891" spans="1:13" x14ac:dyDescent="0.35">
      <c r="A891" t="s">
        <v>49</v>
      </c>
      <c r="B891">
        <v>859388</v>
      </c>
      <c r="C891">
        <v>860374</v>
      </c>
      <c r="E891" t="s">
        <v>72</v>
      </c>
      <c r="F891" t="s">
        <v>2537</v>
      </c>
      <c r="H891">
        <v>83715072</v>
      </c>
      <c r="I891" t="s">
        <v>69</v>
      </c>
      <c r="K891" t="s">
        <v>2538</v>
      </c>
      <c r="L891">
        <v>328</v>
      </c>
      <c r="M891" t="s">
        <v>2539</v>
      </c>
    </row>
    <row r="892" spans="1:13" x14ac:dyDescent="0.35">
      <c r="A892" t="s">
        <v>49</v>
      </c>
      <c r="B892">
        <v>860445</v>
      </c>
      <c r="C892">
        <v>862991</v>
      </c>
      <c r="E892" t="s">
        <v>72</v>
      </c>
      <c r="F892" t="s">
        <v>2250</v>
      </c>
      <c r="H892">
        <v>83715073</v>
      </c>
      <c r="I892" t="s">
        <v>69</v>
      </c>
      <c r="K892" t="s">
        <v>2540</v>
      </c>
      <c r="L892">
        <v>848</v>
      </c>
      <c r="M892" t="s">
        <v>2541</v>
      </c>
    </row>
    <row r="893" spans="1:13" x14ac:dyDescent="0.35">
      <c r="A893" t="s">
        <v>49</v>
      </c>
      <c r="B893">
        <v>862992</v>
      </c>
      <c r="C893">
        <v>863681</v>
      </c>
      <c r="E893" t="s">
        <v>72</v>
      </c>
      <c r="F893" t="s">
        <v>1597</v>
      </c>
      <c r="H893">
        <v>83715074</v>
      </c>
      <c r="I893" t="s">
        <v>69</v>
      </c>
      <c r="K893" t="s">
        <v>2542</v>
      </c>
      <c r="L893">
        <v>229</v>
      </c>
      <c r="M893" t="s">
        <v>2543</v>
      </c>
    </row>
    <row r="894" spans="1:13" x14ac:dyDescent="0.35">
      <c r="A894" t="s">
        <v>49</v>
      </c>
      <c r="B894">
        <v>863696</v>
      </c>
      <c r="C894">
        <v>864352</v>
      </c>
      <c r="E894" t="s">
        <v>72</v>
      </c>
      <c r="F894" t="s">
        <v>1942</v>
      </c>
      <c r="H894">
        <v>83715075</v>
      </c>
      <c r="I894" t="s">
        <v>69</v>
      </c>
      <c r="K894" t="s">
        <v>2544</v>
      </c>
      <c r="L894">
        <v>218</v>
      </c>
      <c r="M894" t="s">
        <v>2545</v>
      </c>
    </row>
    <row r="895" spans="1:13" x14ac:dyDescent="0.35">
      <c r="A895" t="s">
        <v>49</v>
      </c>
      <c r="B895">
        <v>864561</v>
      </c>
      <c r="C895">
        <v>865493</v>
      </c>
      <c r="E895" t="s">
        <v>72</v>
      </c>
      <c r="F895" t="s">
        <v>1307</v>
      </c>
      <c r="H895">
        <v>83715076</v>
      </c>
      <c r="I895" t="s">
        <v>69</v>
      </c>
      <c r="K895" t="s">
        <v>2546</v>
      </c>
      <c r="L895">
        <v>310</v>
      </c>
      <c r="M895" t="s">
        <v>2547</v>
      </c>
    </row>
    <row r="896" spans="1:13" x14ac:dyDescent="0.35">
      <c r="A896" t="s">
        <v>49</v>
      </c>
      <c r="B896">
        <v>865601</v>
      </c>
      <c r="C896">
        <v>867196</v>
      </c>
      <c r="E896" t="s">
        <v>72</v>
      </c>
      <c r="F896" t="s">
        <v>2548</v>
      </c>
      <c r="H896">
        <v>83715077</v>
      </c>
      <c r="I896" t="s">
        <v>69</v>
      </c>
      <c r="K896" t="s">
        <v>2549</v>
      </c>
      <c r="L896">
        <v>531</v>
      </c>
      <c r="M896" t="s">
        <v>2550</v>
      </c>
    </row>
    <row r="897" spans="1:13" x14ac:dyDescent="0.35">
      <c r="A897" t="s">
        <v>49</v>
      </c>
      <c r="B897">
        <v>867734</v>
      </c>
      <c r="C897">
        <v>868867</v>
      </c>
      <c r="E897" t="s">
        <v>72</v>
      </c>
      <c r="F897" t="s">
        <v>2551</v>
      </c>
      <c r="G897" t="s">
        <v>2552</v>
      </c>
      <c r="H897">
        <v>83715078</v>
      </c>
      <c r="I897" t="s">
        <v>69</v>
      </c>
      <c r="K897" t="s">
        <v>2553</v>
      </c>
      <c r="L897">
        <v>377</v>
      </c>
      <c r="M897" t="s">
        <v>2554</v>
      </c>
    </row>
    <row r="898" spans="1:13" x14ac:dyDescent="0.35">
      <c r="A898" t="s">
        <v>49</v>
      </c>
      <c r="B898">
        <v>868974</v>
      </c>
      <c r="C898">
        <v>869318</v>
      </c>
      <c r="E898" t="s">
        <v>72</v>
      </c>
      <c r="F898" t="s">
        <v>2555</v>
      </c>
      <c r="H898">
        <v>83715079</v>
      </c>
      <c r="I898" t="s">
        <v>69</v>
      </c>
      <c r="K898" t="s">
        <v>2556</v>
      </c>
      <c r="L898">
        <v>114</v>
      </c>
      <c r="M898" t="s">
        <v>2557</v>
      </c>
    </row>
    <row r="899" spans="1:13" x14ac:dyDescent="0.35">
      <c r="A899" t="s">
        <v>49</v>
      </c>
      <c r="B899">
        <v>869318</v>
      </c>
      <c r="C899">
        <v>870025</v>
      </c>
      <c r="E899" t="s">
        <v>72</v>
      </c>
      <c r="F899" t="s">
        <v>2558</v>
      </c>
      <c r="H899">
        <v>83715080</v>
      </c>
      <c r="I899" t="s">
        <v>69</v>
      </c>
      <c r="K899" t="s">
        <v>2559</v>
      </c>
      <c r="L899">
        <v>235</v>
      </c>
      <c r="M899" t="s">
        <v>2560</v>
      </c>
    </row>
    <row r="900" spans="1:13" x14ac:dyDescent="0.35">
      <c r="A900" t="s">
        <v>49</v>
      </c>
      <c r="B900">
        <v>870038</v>
      </c>
      <c r="C900">
        <v>870274</v>
      </c>
      <c r="E900" t="s">
        <v>72</v>
      </c>
      <c r="F900" t="s">
        <v>68</v>
      </c>
      <c r="H900">
        <v>83715081</v>
      </c>
      <c r="I900" t="s">
        <v>69</v>
      </c>
      <c r="K900" t="s">
        <v>2561</v>
      </c>
      <c r="L900">
        <v>78</v>
      </c>
      <c r="M900" t="s">
        <v>2562</v>
      </c>
    </row>
    <row r="901" spans="1:13" x14ac:dyDescent="0.35">
      <c r="A901" t="s">
        <v>49</v>
      </c>
      <c r="B901">
        <v>870275</v>
      </c>
      <c r="C901">
        <v>870823</v>
      </c>
      <c r="E901" t="s">
        <v>72</v>
      </c>
      <c r="F901" t="s">
        <v>658</v>
      </c>
      <c r="H901">
        <v>83715082</v>
      </c>
      <c r="I901" t="s">
        <v>69</v>
      </c>
      <c r="K901" t="s">
        <v>2563</v>
      </c>
      <c r="L901">
        <v>182</v>
      </c>
      <c r="M901" t="s">
        <v>2564</v>
      </c>
    </row>
    <row r="902" spans="1:13" x14ac:dyDescent="0.35">
      <c r="A902" t="s">
        <v>49</v>
      </c>
      <c r="B902">
        <v>870825</v>
      </c>
      <c r="C902">
        <v>871037</v>
      </c>
      <c r="E902" t="s">
        <v>72</v>
      </c>
      <c r="F902" t="s">
        <v>2565</v>
      </c>
      <c r="H902">
        <v>83715083</v>
      </c>
      <c r="I902" t="s">
        <v>69</v>
      </c>
      <c r="K902" t="s">
        <v>2566</v>
      </c>
      <c r="L902">
        <v>70</v>
      </c>
      <c r="M902" t="s">
        <v>2567</v>
      </c>
    </row>
    <row r="903" spans="1:13" x14ac:dyDescent="0.35">
      <c r="A903" t="s">
        <v>49</v>
      </c>
      <c r="B903">
        <v>871178</v>
      </c>
      <c r="C903">
        <v>873970</v>
      </c>
      <c r="E903" t="s">
        <v>72</v>
      </c>
      <c r="F903" t="s">
        <v>2568</v>
      </c>
      <c r="G903" t="s">
        <v>2569</v>
      </c>
      <c r="H903">
        <v>83715084</v>
      </c>
      <c r="I903" t="s">
        <v>69</v>
      </c>
      <c r="K903" t="s">
        <v>2570</v>
      </c>
      <c r="L903">
        <v>930</v>
      </c>
      <c r="M903" t="s">
        <v>2571</v>
      </c>
    </row>
    <row r="904" spans="1:13" x14ac:dyDescent="0.35">
      <c r="A904" t="s">
        <v>49</v>
      </c>
      <c r="B904">
        <v>874264</v>
      </c>
      <c r="C904">
        <v>874950</v>
      </c>
      <c r="E904" t="s">
        <v>72</v>
      </c>
      <c r="F904" t="s">
        <v>2572</v>
      </c>
      <c r="H904">
        <v>83715085</v>
      </c>
      <c r="I904" t="s">
        <v>69</v>
      </c>
      <c r="K904" t="s">
        <v>2573</v>
      </c>
      <c r="L904">
        <v>228</v>
      </c>
      <c r="M904" t="s">
        <v>2574</v>
      </c>
    </row>
    <row r="905" spans="1:13" x14ac:dyDescent="0.35">
      <c r="A905" t="s">
        <v>49</v>
      </c>
      <c r="B905">
        <v>874975</v>
      </c>
      <c r="C905">
        <v>875760</v>
      </c>
      <c r="E905" t="s">
        <v>72</v>
      </c>
      <c r="F905" t="s">
        <v>2575</v>
      </c>
      <c r="H905">
        <v>83715086</v>
      </c>
      <c r="I905" t="s">
        <v>69</v>
      </c>
      <c r="K905" t="s">
        <v>2576</v>
      </c>
      <c r="L905">
        <v>261</v>
      </c>
      <c r="M905" t="s">
        <v>2577</v>
      </c>
    </row>
    <row r="906" spans="1:13" x14ac:dyDescent="0.35">
      <c r="A906" t="s">
        <v>49</v>
      </c>
      <c r="B906">
        <v>875771</v>
      </c>
      <c r="C906">
        <v>876049</v>
      </c>
      <c r="E906" t="s">
        <v>72</v>
      </c>
      <c r="F906" t="s">
        <v>2578</v>
      </c>
      <c r="H906">
        <v>83715087</v>
      </c>
      <c r="I906" t="s">
        <v>69</v>
      </c>
      <c r="K906" t="s">
        <v>2579</v>
      </c>
      <c r="L906">
        <v>92</v>
      </c>
      <c r="M906" t="s">
        <v>2580</v>
      </c>
    </row>
    <row r="907" spans="1:13" x14ac:dyDescent="0.35">
      <c r="A907" t="s">
        <v>49</v>
      </c>
      <c r="B907">
        <v>876046</v>
      </c>
      <c r="C907">
        <v>876516</v>
      </c>
      <c r="E907" t="s">
        <v>72</v>
      </c>
      <c r="F907" t="s">
        <v>2581</v>
      </c>
      <c r="G907" t="s">
        <v>2582</v>
      </c>
      <c r="H907">
        <v>83715088</v>
      </c>
      <c r="I907" t="s">
        <v>69</v>
      </c>
      <c r="K907" t="s">
        <v>2583</v>
      </c>
      <c r="L907">
        <v>156</v>
      </c>
      <c r="M907" t="s">
        <v>2584</v>
      </c>
    </row>
    <row r="908" spans="1:13" x14ac:dyDescent="0.35">
      <c r="A908" t="s">
        <v>49</v>
      </c>
      <c r="B908">
        <v>876555</v>
      </c>
      <c r="C908">
        <v>877844</v>
      </c>
      <c r="E908" t="s">
        <v>72</v>
      </c>
      <c r="F908" t="s">
        <v>2585</v>
      </c>
      <c r="G908" t="s">
        <v>2586</v>
      </c>
      <c r="H908">
        <v>83715089</v>
      </c>
      <c r="I908" t="s">
        <v>69</v>
      </c>
      <c r="K908" t="s">
        <v>2587</v>
      </c>
      <c r="L908">
        <v>429</v>
      </c>
      <c r="M908" t="s">
        <v>2588</v>
      </c>
    </row>
    <row r="909" spans="1:13" x14ac:dyDescent="0.35">
      <c r="A909" t="s">
        <v>49</v>
      </c>
      <c r="B909">
        <v>877871</v>
      </c>
      <c r="C909">
        <v>879256</v>
      </c>
      <c r="E909" t="s">
        <v>72</v>
      </c>
      <c r="F909" t="s">
        <v>2589</v>
      </c>
      <c r="G909" t="s">
        <v>2590</v>
      </c>
      <c r="H909">
        <v>83715090</v>
      </c>
      <c r="I909" t="s">
        <v>69</v>
      </c>
      <c r="K909" t="s">
        <v>2591</v>
      </c>
      <c r="L909">
        <v>461</v>
      </c>
      <c r="M909" t="s">
        <v>2592</v>
      </c>
    </row>
    <row r="910" spans="1:13" x14ac:dyDescent="0.35">
      <c r="A910" t="s">
        <v>49</v>
      </c>
      <c r="B910">
        <v>879400</v>
      </c>
      <c r="C910">
        <v>880245</v>
      </c>
      <c r="E910" t="s">
        <v>72</v>
      </c>
      <c r="F910" t="s">
        <v>2593</v>
      </c>
      <c r="H910">
        <v>83715091</v>
      </c>
      <c r="I910" t="s">
        <v>69</v>
      </c>
      <c r="K910" t="s">
        <v>2594</v>
      </c>
      <c r="L910">
        <v>281</v>
      </c>
      <c r="M910" t="s">
        <v>2595</v>
      </c>
    </row>
    <row r="911" spans="1:13" x14ac:dyDescent="0.35">
      <c r="A911" t="s">
        <v>49</v>
      </c>
      <c r="B911">
        <v>880262</v>
      </c>
      <c r="C911">
        <v>881368</v>
      </c>
      <c r="E911" t="s">
        <v>72</v>
      </c>
      <c r="F911" t="s">
        <v>2596</v>
      </c>
      <c r="G911" t="s">
        <v>2597</v>
      </c>
      <c r="H911">
        <v>83715092</v>
      </c>
      <c r="I911" t="s">
        <v>69</v>
      </c>
      <c r="K911" t="s">
        <v>2598</v>
      </c>
      <c r="L911">
        <v>368</v>
      </c>
      <c r="M911" t="s">
        <v>2599</v>
      </c>
    </row>
    <row r="912" spans="1:13" x14ac:dyDescent="0.35">
      <c r="A912" t="s">
        <v>49</v>
      </c>
      <c r="B912">
        <v>881368</v>
      </c>
      <c r="C912">
        <v>882744</v>
      </c>
      <c r="E912" t="s">
        <v>72</v>
      </c>
      <c r="F912" t="s">
        <v>2600</v>
      </c>
      <c r="G912" t="s">
        <v>2601</v>
      </c>
      <c r="H912">
        <v>83715093</v>
      </c>
      <c r="I912" t="s">
        <v>69</v>
      </c>
      <c r="K912" t="s">
        <v>2602</v>
      </c>
      <c r="L912">
        <v>458</v>
      </c>
      <c r="M912" t="s">
        <v>2603</v>
      </c>
    </row>
    <row r="913" spans="1:13" x14ac:dyDescent="0.35">
      <c r="A913" t="s">
        <v>49</v>
      </c>
      <c r="B913">
        <v>882772</v>
      </c>
      <c r="C913">
        <v>883731</v>
      </c>
      <c r="E913" t="s">
        <v>72</v>
      </c>
      <c r="F913" t="s">
        <v>2604</v>
      </c>
      <c r="G913" t="s">
        <v>2605</v>
      </c>
      <c r="H913">
        <v>83715094</v>
      </c>
      <c r="I913" t="s">
        <v>69</v>
      </c>
      <c r="K913" t="s">
        <v>2606</v>
      </c>
      <c r="L913">
        <v>319</v>
      </c>
      <c r="M913" t="s">
        <v>2607</v>
      </c>
    </row>
    <row r="914" spans="1:13" x14ac:dyDescent="0.35">
      <c r="A914" t="s">
        <v>49</v>
      </c>
      <c r="B914">
        <v>883768</v>
      </c>
      <c r="C914">
        <v>885924</v>
      </c>
      <c r="E914" t="s">
        <v>72</v>
      </c>
      <c r="F914" t="s">
        <v>2608</v>
      </c>
      <c r="H914">
        <v>83715095</v>
      </c>
      <c r="I914" t="s">
        <v>69</v>
      </c>
      <c r="K914" t="s">
        <v>2609</v>
      </c>
      <c r="L914">
        <v>718</v>
      </c>
      <c r="M914" t="s">
        <v>2610</v>
      </c>
    </row>
    <row r="915" spans="1:13" x14ac:dyDescent="0.35">
      <c r="A915" t="s">
        <v>49</v>
      </c>
      <c r="B915">
        <v>885924</v>
      </c>
      <c r="C915">
        <v>886292</v>
      </c>
      <c r="E915" t="s">
        <v>72</v>
      </c>
      <c r="F915" t="s">
        <v>2611</v>
      </c>
      <c r="H915">
        <v>83715096</v>
      </c>
      <c r="I915" t="s">
        <v>69</v>
      </c>
      <c r="K915" t="s">
        <v>2612</v>
      </c>
      <c r="L915">
        <v>122</v>
      </c>
      <c r="M915" t="s">
        <v>2613</v>
      </c>
    </row>
    <row r="916" spans="1:13" x14ac:dyDescent="0.35">
      <c r="A916" t="s">
        <v>49</v>
      </c>
      <c r="B916">
        <v>886311</v>
      </c>
      <c r="C916">
        <v>887255</v>
      </c>
      <c r="E916" t="s">
        <v>72</v>
      </c>
      <c r="F916" t="s">
        <v>2614</v>
      </c>
      <c r="G916" t="s">
        <v>2615</v>
      </c>
      <c r="H916">
        <v>83715097</v>
      </c>
      <c r="I916" t="s">
        <v>69</v>
      </c>
      <c r="K916" t="s">
        <v>2616</v>
      </c>
      <c r="L916">
        <v>314</v>
      </c>
      <c r="M916" t="s">
        <v>2617</v>
      </c>
    </row>
    <row r="917" spans="1:13" x14ac:dyDescent="0.35">
      <c r="A917" t="s">
        <v>49</v>
      </c>
      <c r="B917">
        <v>887270</v>
      </c>
      <c r="C917">
        <v>887701</v>
      </c>
      <c r="E917" t="s">
        <v>72</v>
      </c>
      <c r="F917" t="s">
        <v>2618</v>
      </c>
      <c r="G917" t="s">
        <v>2619</v>
      </c>
      <c r="H917">
        <v>83715098</v>
      </c>
      <c r="I917" t="s">
        <v>69</v>
      </c>
      <c r="K917" t="s">
        <v>2620</v>
      </c>
      <c r="L917">
        <v>143</v>
      </c>
      <c r="M917" t="s">
        <v>2621</v>
      </c>
    </row>
    <row r="918" spans="1:13" x14ac:dyDescent="0.35">
      <c r="A918" t="s">
        <v>49</v>
      </c>
      <c r="B918">
        <v>887843</v>
      </c>
      <c r="C918">
        <v>888184</v>
      </c>
      <c r="E918" t="s">
        <v>72</v>
      </c>
      <c r="F918" t="s">
        <v>68</v>
      </c>
      <c r="H918">
        <v>83715099</v>
      </c>
      <c r="I918" t="s">
        <v>69</v>
      </c>
      <c r="K918" t="s">
        <v>2622</v>
      </c>
      <c r="L918">
        <v>113</v>
      </c>
      <c r="M918" t="s">
        <v>2623</v>
      </c>
    </row>
    <row r="919" spans="1:13" x14ac:dyDescent="0.35">
      <c r="A919" t="s">
        <v>49</v>
      </c>
      <c r="B919">
        <v>888306</v>
      </c>
      <c r="C919">
        <v>888422</v>
      </c>
      <c r="E919" t="s">
        <v>67</v>
      </c>
      <c r="F919" t="s">
        <v>2624</v>
      </c>
      <c r="H919">
        <v>83715100</v>
      </c>
      <c r="I919" t="s">
        <v>69</v>
      </c>
      <c r="K919" t="s">
        <v>2625</v>
      </c>
      <c r="L919">
        <v>38</v>
      </c>
      <c r="M919" t="s">
        <v>2626</v>
      </c>
    </row>
    <row r="920" spans="1:13" x14ac:dyDescent="0.35">
      <c r="A920" t="s">
        <v>49</v>
      </c>
      <c r="B920">
        <v>888557</v>
      </c>
      <c r="C920">
        <v>890866</v>
      </c>
      <c r="E920" t="s">
        <v>72</v>
      </c>
      <c r="F920" t="s">
        <v>2627</v>
      </c>
      <c r="H920">
        <v>83715101</v>
      </c>
      <c r="I920" t="s">
        <v>69</v>
      </c>
      <c r="K920" t="s">
        <v>2628</v>
      </c>
      <c r="L920">
        <v>769</v>
      </c>
      <c r="M920" t="s">
        <v>2629</v>
      </c>
    </row>
    <row r="921" spans="1:13" x14ac:dyDescent="0.35">
      <c r="A921" t="s">
        <v>49</v>
      </c>
      <c r="B921">
        <v>890876</v>
      </c>
      <c r="C921">
        <v>891382</v>
      </c>
      <c r="E921" t="s">
        <v>72</v>
      </c>
      <c r="F921" t="s">
        <v>2630</v>
      </c>
      <c r="H921">
        <v>83715102</v>
      </c>
      <c r="I921" t="s">
        <v>69</v>
      </c>
      <c r="K921" t="s">
        <v>2631</v>
      </c>
      <c r="L921">
        <v>168</v>
      </c>
      <c r="M921" t="s">
        <v>2632</v>
      </c>
    </row>
    <row r="922" spans="1:13" x14ac:dyDescent="0.35">
      <c r="A922" t="s">
        <v>49</v>
      </c>
      <c r="B922">
        <v>891554</v>
      </c>
      <c r="C922">
        <v>892408</v>
      </c>
      <c r="E922" t="s">
        <v>72</v>
      </c>
      <c r="F922" t="s">
        <v>2633</v>
      </c>
      <c r="H922">
        <v>83715103</v>
      </c>
      <c r="I922" t="s">
        <v>69</v>
      </c>
      <c r="K922" t="s">
        <v>2634</v>
      </c>
      <c r="L922">
        <v>284</v>
      </c>
      <c r="M922" t="s">
        <v>2635</v>
      </c>
    </row>
    <row r="923" spans="1:13" x14ac:dyDescent="0.35">
      <c r="A923" t="s">
        <v>49</v>
      </c>
      <c r="B923">
        <v>892520</v>
      </c>
      <c r="C923">
        <v>893548</v>
      </c>
      <c r="E923" t="s">
        <v>67</v>
      </c>
      <c r="F923" t="s">
        <v>2636</v>
      </c>
      <c r="H923">
        <v>83715104</v>
      </c>
      <c r="I923" t="s">
        <v>69</v>
      </c>
      <c r="K923" t="s">
        <v>2637</v>
      </c>
      <c r="L923">
        <v>342</v>
      </c>
      <c r="M923" t="s">
        <v>2638</v>
      </c>
    </row>
    <row r="924" spans="1:13" x14ac:dyDescent="0.35">
      <c r="A924" t="s">
        <v>49</v>
      </c>
      <c r="B924">
        <v>893605</v>
      </c>
      <c r="C924">
        <v>894495</v>
      </c>
      <c r="E924" t="s">
        <v>72</v>
      </c>
      <c r="F924" t="s">
        <v>698</v>
      </c>
      <c r="H924">
        <v>83715105</v>
      </c>
      <c r="I924" t="s">
        <v>69</v>
      </c>
      <c r="K924" t="s">
        <v>2639</v>
      </c>
      <c r="L924">
        <v>296</v>
      </c>
      <c r="M924" t="s">
        <v>2640</v>
      </c>
    </row>
    <row r="925" spans="1:13" x14ac:dyDescent="0.35">
      <c r="A925" t="s">
        <v>49</v>
      </c>
      <c r="B925">
        <v>894495</v>
      </c>
      <c r="C925">
        <v>895304</v>
      </c>
      <c r="E925" t="s">
        <v>72</v>
      </c>
      <c r="F925" t="s">
        <v>2641</v>
      </c>
      <c r="H925">
        <v>83715106</v>
      </c>
      <c r="I925" t="s">
        <v>69</v>
      </c>
      <c r="K925" t="s">
        <v>2642</v>
      </c>
      <c r="L925">
        <v>269</v>
      </c>
      <c r="M925" t="s">
        <v>2643</v>
      </c>
    </row>
    <row r="926" spans="1:13" x14ac:dyDescent="0.35">
      <c r="A926" t="s">
        <v>49</v>
      </c>
      <c r="B926">
        <v>895319</v>
      </c>
      <c r="C926">
        <v>895999</v>
      </c>
      <c r="E926" t="s">
        <v>72</v>
      </c>
      <c r="F926" t="s">
        <v>2644</v>
      </c>
      <c r="H926">
        <v>83715107</v>
      </c>
      <c r="I926" t="s">
        <v>69</v>
      </c>
      <c r="K926" t="s">
        <v>2645</v>
      </c>
      <c r="L926">
        <v>226</v>
      </c>
      <c r="M926" t="s">
        <v>2646</v>
      </c>
    </row>
    <row r="927" spans="1:13" x14ac:dyDescent="0.35">
      <c r="A927" t="s">
        <v>49</v>
      </c>
      <c r="B927">
        <v>896162</v>
      </c>
      <c r="C927">
        <v>896788</v>
      </c>
      <c r="E927" t="s">
        <v>67</v>
      </c>
      <c r="F927" t="s">
        <v>2647</v>
      </c>
      <c r="H927">
        <v>83715108</v>
      </c>
      <c r="I927" t="s">
        <v>69</v>
      </c>
      <c r="K927" t="s">
        <v>2648</v>
      </c>
      <c r="L927">
        <v>208</v>
      </c>
      <c r="M927" t="s">
        <v>2649</v>
      </c>
    </row>
    <row r="928" spans="1:13" x14ac:dyDescent="0.35">
      <c r="A928" t="s">
        <v>49</v>
      </c>
      <c r="B928">
        <v>897119</v>
      </c>
      <c r="C928">
        <v>898141</v>
      </c>
      <c r="E928" t="s">
        <v>72</v>
      </c>
      <c r="F928" t="s">
        <v>2650</v>
      </c>
      <c r="H928">
        <v>83715109</v>
      </c>
      <c r="I928" t="s">
        <v>69</v>
      </c>
      <c r="K928" t="s">
        <v>2651</v>
      </c>
      <c r="L928">
        <v>340</v>
      </c>
      <c r="M928" t="s">
        <v>2652</v>
      </c>
    </row>
    <row r="929" spans="1:13" x14ac:dyDescent="0.35">
      <c r="A929" t="s">
        <v>49</v>
      </c>
      <c r="B929">
        <v>898194</v>
      </c>
      <c r="C929">
        <v>898907</v>
      </c>
      <c r="E929" t="s">
        <v>72</v>
      </c>
      <c r="F929" t="s">
        <v>2653</v>
      </c>
      <c r="H929">
        <v>83715110</v>
      </c>
      <c r="I929" t="s">
        <v>69</v>
      </c>
      <c r="K929" t="s">
        <v>2654</v>
      </c>
      <c r="L929">
        <v>237</v>
      </c>
      <c r="M929" t="s">
        <v>2655</v>
      </c>
    </row>
    <row r="930" spans="1:13" x14ac:dyDescent="0.35">
      <c r="A930" t="s">
        <v>49</v>
      </c>
      <c r="B930">
        <v>899044</v>
      </c>
      <c r="C930">
        <v>899448</v>
      </c>
      <c r="E930" t="s">
        <v>72</v>
      </c>
      <c r="F930" t="s">
        <v>2656</v>
      </c>
      <c r="G930" t="s">
        <v>2657</v>
      </c>
      <c r="H930">
        <v>83715111</v>
      </c>
      <c r="I930" t="s">
        <v>69</v>
      </c>
      <c r="K930" t="s">
        <v>2658</v>
      </c>
      <c r="L930">
        <v>134</v>
      </c>
      <c r="M930" t="s">
        <v>2659</v>
      </c>
    </row>
    <row r="931" spans="1:13" x14ac:dyDescent="0.35">
      <c r="A931" t="s">
        <v>49</v>
      </c>
      <c r="B931">
        <v>899775</v>
      </c>
      <c r="C931">
        <v>900269</v>
      </c>
      <c r="E931" t="s">
        <v>67</v>
      </c>
      <c r="F931" t="s">
        <v>68</v>
      </c>
      <c r="H931">
        <v>83715112</v>
      </c>
      <c r="I931" t="s">
        <v>69</v>
      </c>
      <c r="K931" t="s">
        <v>2660</v>
      </c>
      <c r="L931">
        <v>164</v>
      </c>
      <c r="M931" t="s">
        <v>2661</v>
      </c>
    </row>
    <row r="932" spans="1:13" x14ac:dyDescent="0.35">
      <c r="A932" t="s">
        <v>49</v>
      </c>
      <c r="B932">
        <v>900317</v>
      </c>
      <c r="C932">
        <v>900390</v>
      </c>
      <c r="E932" t="s">
        <v>72</v>
      </c>
      <c r="F932" t="s">
        <v>2662</v>
      </c>
      <c r="H932">
        <v>83715113</v>
      </c>
      <c r="I932" t="s">
        <v>171</v>
      </c>
      <c r="M932" t="s">
        <v>2663</v>
      </c>
    </row>
    <row r="933" spans="1:13" x14ac:dyDescent="0.35">
      <c r="A933" t="s">
        <v>49</v>
      </c>
      <c r="B933">
        <v>900398</v>
      </c>
      <c r="C933">
        <v>900471</v>
      </c>
      <c r="E933" t="s">
        <v>72</v>
      </c>
      <c r="F933" t="s">
        <v>2664</v>
      </c>
      <c r="H933">
        <v>83715114</v>
      </c>
      <c r="I933" t="s">
        <v>171</v>
      </c>
      <c r="M933" t="s">
        <v>2665</v>
      </c>
    </row>
    <row r="934" spans="1:13" x14ac:dyDescent="0.35">
      <c r="A934" t="s">
        <v>49</v>
      </c>
      <c r="B934">
        <v>900482</v>
      </c>
      <c r="C934">
        <v>900553</v>
      </c>
      <c r="E934" t="s">
        <v>72</v>
      </c>
      <c r="F934" t="s">
        <v>2666</v>
      </c>
      <c r="H934">
        <v>83715115</v>
      </c>
      <c r="I934" t="s">
        <v>171</v>
      </c>
      <c r="M934" t="s">
        <v>2667</v>
      </c>
    </row>
    <row r="935" spans="1:13" x14ac:dyDescent="0.35">
      <c r="A935" t="s">
        <v>49</v>
      </c>
      <c r="B935">
        <v>900691</v>
      </c>
      <c r="C935">
        <v>900778</v>
      </c>
      <c r="E935" t="s">
        <v>72</v>
      </c>
      <c r="F935" t="s">
        <v>2370</v>
      </c>
      <c r="H935">
        <v>83715116</v>
      </c>
      <c r="I935" t="s">
        <v>171</v>
      </c>
      <c r="M935" t="s">
        <v>2668</v>
      </c>
    </row>
    <row r="936" spans="1:13" x14ac:dyDescent="0.35">
      <c r="A936" t="s">
        <v>49</v>
      </c>
      <c r="B936">
        <v>900782</v>
      </c>
      <c r="C936">
        <v>900855</v>
      </c>
      <c r="E936" t="s">
        <v>72</v>
      </c>
      <c r="F936" t="s">
        <v>2669</v>
      </c>
      <c r="H936">
        <v>83715117</v>
      </c>
      <c r="I936" t="s">
        <v>171</v>
      </c>
      <c r="M936" t="s">
        <v>2670</v>
      </c>
    </row>
    <row r="937" spans="1:13" x14ac:dyDescent="0.35">
      <c r="A937" t="s">
        <v>49</v>
      </c>
      <c r="B937">
        <v>900864</v>
      </c>
      <c r="C937">
        <v>900934</v>
      </c>
      <c r="E937" t="s">
        <v>72</v>
      </c>
      <c r="F937" t="s">
        <v>170</v>
      </c>
      <c r="H937">
        <v>83715118</v>
      </c>
      <c r="I937" t="s">
        <v>171</v>
      </c>
      <c r="M937" t="s">
        <v>2671</v>
      </c>
    </row>
    <row r="938" spans="1:13" x14ac:dyDescent="0.35">
      <c r="A938" t="s">
        <v>49</v>
      </c>
      <c r="B938">
        <v>900939</v>
      </c>
      <c r="C938">
        <v>901011</v>
      </c>
      <c r="E938" t="s">
        <v>72</v>
      </c>
      <c r="F938" t="s">
        <v>2672</v>
      </c>
      <c r="H938">
        <v>83715119</v>
      </c>
      <c r="I938" t="s">
        <v>171</v>
      </c>
      <c r="M938" t="s">
        <v>2673</v>
      </c>
    </row>
    <row r="939" spans="1:13" x14ac:dyDescent="0.35">
      <c r="A939" t="s">
        <v>49</v>
      </c>
      <c r="B939">
        <v>901026</v>
      </c>
      <c r="C939">
        <v>901099</v>
      </c>
      <c r="E939" t="s">
        <v>72</v>
      </c>
      <c r="F939" t="s">
        <v>2662</v>
      </c>
      <c r="H939">
        <v>83715120</v>
      </c>
      <c r="I939" t="s">
        <v>171</v>
      </c>
      <c r="M939" t="s">
        <v>2674</v>
      </c>
    </row>
    <row r="940" spans="1:13" x14ac:dyDescent="0.35">
      <c r="A940" t="s">
        <v>49</v>
      </c>
      <c r="B940">
        <v>901107</v>
      </c>
      <c r="C940">
        <v>901180</v>
      </c>
      <c r="E940" t="s">
        <v>72</v>
      </c>
      <c r="F940" t="s">
        <v>2664</v>
      </c>
      <c r="H940">
        <v>83715121</v>
      </c>
      <c r="I940" t="s">
        <v>171</v>
      </c>
      <c r="M940" t="s">
        <v>2675</v>
      </c>
    </row>
    <row r="941" spans="1:13" x14ac:dyDescent="0.35">
      <c r="A941" t="s">
        <v>49</v>
      </c>
      <c r="B941">
        <v>901189</v>
      </c>
      <c r="C941">
        <v>901276</v>
      </c>
      <c r="E941" t="s">
        <v>72</v>
      </c>
      <c r="F941" t="s">
        <v>2370</v>
      </c>
      <c r="H941">
        <v>83715122</v>
      </c>
      <c r="I941" t="s">
        <v>171</v>
      </c>
      <c r="M941" t="s">
        <v>2676</v>
      </c>
    </row>
    <row r="942" spans="1:13" x14ac:dyDescent="0.35">
      <c r="A942" t="s">
        <v>49</v>
      </c>
      <c r="B942">
        <v>901322</v>
      </c>
      <c r="C942">
        <v>901395</v>
      </c>
      <c r="E942" t="s">
        <v>72</v>
      </c>
      <c r="F942" t="s">
        <v>2669</v>
      </c>
      <c r="H942">
        <v>83715123</v>
      </c>
      <c r="I942" t="s">
        <v>171</v>
      </c>
      <c r="M942" t="s">
        <v>2677</v>
      </c>
    </row>
    <row r="943" spans="1:13" x14ac:dyDescent="0.35">
      <c r="A943" t="s">
        <v>49</v>
      </c>
      <c r="B943">
        <v>901412</v>
      </c>
      <c r="C943">
        <v>901485</v>
      </c>
      <c r="E943" t="s">
        <v>72</v>
      </c>
      <c r="F943" t="s">
        <v>2664</v>
      </c>
      <c r="H943">
        <v>83715124</v>
      </c>
      <c r="I943" t="s">
        <v>171</v>
      </c>
      <c r="M943" t="s">
        <v>2678</v>
      </c>
    </row>
    <row r="944" spans="1:13" x14ac:dyDescent="0.35">
      <c r="A944" t="s">
        <v>49</v>
      </c>
      <c r="B944">
        <v>901519</v>
      </c>
      <c r="C944">
        <v>901592</v>
      </c>
      <c r="E944" t="s">
        <v>72</v>
      </c>
      <c r="F944" t="s">
        <v>2679</v>
      </c>
      <c r="H944">
        <v>83715125</v>
      </c>
      <c r="I944" t="s">
        <v>171</v>
      </c>
      <c r="M944" t="s">
        <v>2680</v>
      </c>
    </row>
    <row r="945" spans="1:13" x14ac:dyDescent="0.35">
      <c r="A945" t="s">
        <v>49</v>
      </c>
      <c r="B945">
        <v>901598</v>
      </c>
      <c r="C945">
        <v>901671</v>
      </c>
      <c r="E945" t="s">
        <v>72</v>
      </c>
      <c r="F945" t="s">
        <v>381</v>
      </c>
      <c r="H945">
        <v>83715126</v>
      </c>
      <c r="I945" t="s">
        <v>171</v>
      </c>
      <c r="M945" t="s">
        <v>2681</v>
      </c>
    </row>
    <row r="946" spans="1:13" x14ac:dyDescent="0.35">
      <c r="A946" t="s">
        <v>49</v>
      </c>
      <c r="B946">
        <v>901675</v>
      </c>
      <c r="C946">
        <v>901763</v>
      </c>
      <c r="E946" t="s">
        <v>72</v>
      </c>
      <c r="F946" t="s">
        <v>1167</v>
      </c>
      <c r="H946">
        <v>83715127</v>
      </c>
      <c r="I946" t="s">
        <v>171</v>
      </c>
      <c r="M946" t="s">
        <v>2682</v>
      </c>
    </row>
    <row r="947" spans="1:13" x14ac:dyDescent="0.35">
      <c r="A947" t="s">
        <v>49</v>
      </c>
      <c r="B947">
        <v>901782</v>
      </c>
      <c r="C947">
        <v>901853</v>
      </c>
      <c r="E947" t="s">
        <v>72</v>
      </c>
      <c r="F947" t="s">
        <v>170</v>
      </c>
      <c r="H947">
        <v>83715128</v>
      </c>
      <c r="I947" t="s">
        <v>171</v>
      </c>
      <c r="M947" t="s">
        <v>2683</v>
      </c>
    </row>
    <row r="948" spans="1:13" x14ac:dyDescent="0.35">
      <c r="A948" t="s">
        <v>49</v>
      </c>
      <c r="B948">
        <v>901870</v>
      </c>
      <c r="C948">
        <v>901942</v>
      </c>
      <c r="E948" t="s">
        <v>72</v>
      </c>
      <c r="F948" t="s">
        <v>2684</v>
      </c>
      <c r="H948">
        <v>83715129</v>
      </c>
      <c r="I948" t="s">
        <v>171</v>
      </c>
      <c r="M948" t="s">
        <v>2685</v>
      </c>
    </row>
    <row r="949" spans="1:13" x14ac:dyDescent="0.35">
      <c r="A949" t="s">
        <v>49</v>
      </c>
      <c r="B949">
        <v>901965</v>
      </c>
      <c r="C949">
        <v>902037</v>
      </c>
      <c r="E949" t="s">
        <v>72</v>
      </c>
      <c r="F949" t="s">
        <v>2686</v>
      </c>
      <c r="H949">
        <v>83715130</v>
      </c>
      <c r="I949" t="s">
        <v>171</v>
      </c>
      <c r="M949" t="s">
        <v>2687</v>
      </c>
    </row>
    <row r="950" spans="1:13" x14ac:dyDescent="0.35">
      <c r="A950" t="s">
        <v>49</v>
      </c>
      <c r="B950">
        <v>902041</v>
      </c>
      <c r="C950">
        <v>902113</v>
      </c>
      <c r="E950" t="s">
        <v>72</v>
      </c>
      <c r="F950" t="s">
        <v>2688</v>
      </c>
      <c r="H950">
        <v>83715131</v>
      </c>
      <c r="I950" t="s">
        <v>171</v>
      </c>
      <c r="M950" t="s">
        <v>2689</v>
      </c>
    </row>
    <row r="951" spans="1:13" x14ac:dyDescent="0.35">
      <c r="A951" t="s">
        <v>49</v>
      </c>
      <c r="B951">
        <v>902120</v>
      </c>
      <c r="C951">
        <v>902236</v>
      </c>
      <c r="E951" t="s">
        <v>72</v>
      </c>
      <c r="F951" t="s">
        <v>2690</v>
      </c>
      <c r="G951" t="s">
        <v>2691</v>
      </c>
      <c r="H951">
        <v>83715132</v>
      </c>
      <c r="I951" t="s">
        <v>2692</v>
      </c>
      <c r="M951" t="s">
        <v>2693</v>
      </c>
    </row>
    <row r="952" spans="1:13" x14ac:dyDescent="0.35">
      <c r="A952" t="s">
        <v>49</v>
      </c>
      <c r="B952">
        <v>902302</v>
      </c>
      <c r="C952">
        <v>905222</v>
      </c>
      <c r="E952" t="s">
        <v>72</v>
      </c>
      <c r="F952" t="s">
        <v>2694</v>
      </c>
      <c r="H952">
        <v>83715133</v>
      </c>
      <c r="I952" t="s">
        <v>2692</v>
      </c>
      <c r="M952" t="s">
        <v>2695</v>
      </c>
    </row>
    <row r="953" spans="1:13" x14ac:dyDescent="0.35">
      <c r="A953" t="s">
        <v>49</v>
      </c>
      <c r="B953">
        <v>905420</v>
      </c>
      <c r="C953">
        <v>906995</v>
      </c>
      <c r="E953" t="s">
        <v>72</v>
      </c>
      <c r="F953" t="s">
        <v>2696</v>
      </c>
      <c r="H953">
        <v>83715134</v>
      </c>
      <c r="I953" t="s">
        <v>2692</v>
      </c>
      <c r="M953" t="s">
        <v>2697</v>
      </c>
    </row>
    <row r="954" spans="1:13" x14ac:dyDescent="0.35">
      <c r="A954" t="s">
        <v>49</v>
      </c>
      <c r="B954">
        <v>907576</v>
      </c>
      <c r="C954">
        <v>908226</v>
      </c>
      <c r="E954" t="s">
        <v>67</v>
      </c>
      <c r="F954" t="s">
        <v>1188</v>
      </c>
      <c r="H954">
        <v>83715135</v>
      </c>
      <c r="I954" t="s">
        <v>69</v>
      </c>
      <c r="K954" t="s">
        <v>2698</v>
      </c>
      <c r="L954">
        <v>216</v>
      </c>
      <c r="M954" t="s">
        <v>2699</v>
      </c>
    </row>
    <row r="955" spans="1:13" x14ac:dyDescent="0.35">
      <c r="A955" t="s">
        <v>49</v>
      </c>
      <c r="B955">
        <v>908167</v>
      </c>
      <c r="C955">
        <v>908754</v>
      </c>
      <c r="E955" t="s">
        <v>72</v>
      </c>
      <c r="F955" t="s">
        <v>2700</v>
      </c>
      <c r="H955">
        <v>83715136</v>
      </c>
      <c r="I955" t="s">
        <v>69</v>
      </c>
      <c r="K955" t="s">
        <v>2701</v>
      </c>
      <c r="L955">
        <v>195</v>
      </c>
      <c r="M955" t="s">
        <v>2702</v>
      </c>
    </row>
    <row r="956" spans="1:13" x14ac:dyDescent="0.35">
      <c r="A956" t="s">
        <v>49</v>
      </c>
      <c r="B956">
        <v>908828</v>
      </c>
      <c r="C956">
        <v>909610</v>
      </c>
      <c r="E956" t="s">
        <v>72</v>
      </c>
      <c r="F956" t="s">
        <v>2703</v>
      </c>
      <c r="H956">
        <v>83715137</v>
      </c>
      <c r="I956" t="s">
        <v>69</v>
      </c>
      <c r="K956" t="s">
        <v>2704</v>
      </c>
      <c r="L956">
        <v>260</v>
      </c>
      <c r="M956" t="s">
        <v>2705</v>
      </c>
    </row>
    <row r="957" spans="1:13" x14ac:dyDescent="0.35">
      <c r="A957" t="s">
        <v>49</v>
      </c>
      <c r="B957">
        <v>909610</v>
      </c>
      <c r="C957">
        <v>910146</v>
      </c>
      <c r="E957" t="s">
        <v>72</v>
      </c>
      <c r="F957" t="s">
        <v>2706</v>
      </c>
      <c r="H957">
        <v>83715138</v>
      </c>
      <c r="I957" t="s">
        <v>69</v>
      </c>
      <c r="K957" t="s">
        <v>2707</v>
      </c>
      <c r="L957">
        <v>178</v>
      </c>
      <c r="M957" t="s">
        <v>2708</v>
      </c>
    </row>
    <row r="958" spans="1:13" x14ac:dyDescent="0.35">
      <c r="A958" t="s">
        <v>49</v>
      </c>
      <c r="B958">
        <v>910173</v>
      </c>
      <c r="C958">
        <v>910796</v>
      </c>
      <c r="E958" t="s">
        <v>72</v>
      </c>
      <c r="F958" t="s">
        <v>2709</v>
      </c>
      <c r="H958">
        <v>83715139</v>
      </c>
      <c r="I958" t="s">
        <v>69</v>
      </c>
      <c r="K958" t="s">
        <v>2710</v>
      </c>
      <c r="L958">
        <v>207</v>
      </c>
      <c r="M958" t="s">
        <v>2711</v>
      </c>
    </row>
    <row r="959" spans="1:13" x14ac:dyDescent="0.35">
      <c r="A959" t="s">
        <v>49</v>
      </c>
      <c r="B959">
        <v>910853</v>
      </c>
      <c r="C959">
        <v>912049</v>
      </c>
      <c r="E959" t="s">
        <v>72</v>
      </c>
      <c r="F959" t="s">
        <v>2712</v>
      </c>
      <c r="H959">
        <v>83715140</v>
      </c>
      <c r="I959" t="s">
        <v>69</v>
      </c>
      <c r="K959" t="s">
        <v>2713</v>
      </c>
      <c r="L959">
        <v>398</v>
      </c>
      <c r="M959" t="s">
        <v>2714</v>
      </c>
    </row>
    <row r="960" spans="1:13" x14ac:dyDescent="0.35">
      <c r="A960" t="s">
        <v>49</v>
      </c>
      <c r="B960">
        <v>912063</v>
      </c>
      <c r="C960">
        <v>912932</v>
      </c>
      <c r="E960" t="s">
        <v>72</v>
      </c>
      <c r="F960" t="s">
        <v>282</v>
      </c>
      <c r="H960">
        <v>83715141</v>
      </c>
      <c r="I960" t="s">
        <v>69</v>
      </c>
      <c r="K960" t="s">
        <v>2715</v>
      </c>
      <c r="L960">
        <v>289</v>
      </c>
      <c r="M960" t="s">
        <v>2716</v>
      </c>
    </row>
    <row r="961" spans="1:13" x14ac:dyDescent="0.35">
      <c r="A961" t="s">
        <v>49</v>
      </c>
      <c r="B961">
        <v>913359</v>
      </c>
      <c r="C961">
        <v>913796</v>
      </c>
      <c r="E961" t="s">
        <v>72</v>
      </c>
      <c r="F961" t="s">
        <v>68</v>
      </c>
      <c r="H961">
        <v>83715142</v>
      </c>
      <c r="I961" t="s">
        <v>69</v>
      </c>
      <c r="K961" t="s">
        <v>2717</v>
      </c>
      <c r="L961">
        <v>145</v>
      </c>
      <c r="M961" t="s">
        <v>2718</v>
      </c>
    </row>
    <row r="962" spans="1:13" x14ac:dyDescent="0.35">
      <c r="A962" t="s">
        <v>49</v>
      </c>
      <c r="B962">
        <v>913799</v>
      </c>
      <c r="C962">
        <v>914095</v>
      </c>
      <c r="E962" t="s">
        <v>72</v>
      </c>
      <c r="F962" t="s">
        <v>2719</v>
      </c>
      <c r="H962">
        <v>83715143</v>
      </c>
      <c r="I962" t="s">
        <v>69</v>
      </c>
      <c r="K962" t="s">
        <v>2720</v>
      </c>
      <c r="L962">
        <v>98</v>
      </c>
      <c r="M962" t="s">
        <v>2721</v>
      </c>
    </row>
    <row r="963" spans="1:13" x14ac:dyDescent="0.35">
      <c r="A963" t="s">
        <v>49</v>
      </c>
      <c r="B963">
        <v>914055</v>
      </c>
      <c r="C963">
        <v>914498</v>
      </c>
      <c r="E963" t="s">
        <v>72</v>
      </c>
      <c r="F963" t="s">
        <v>68</v>
      </c>
      <c r="H963">
        <v>83715144</v>
      </c>
      <c r="I963" t="s">
        <v>69</v>
      </c>
      <c r="K963" t="s">
        <v>2722</v>
      </c>
      <c r="L963">
        <v>147</v>
      </c>
      <c r="M963" t="s">
        <v>2723</v>
      </c>
    </row>
    <row r="964" spans="1:13" x14ac:dyDescent="0.35">
      <c r="A964" t="s">
        <v>49</v>
      </c>
      <c r="B964">
        <v>914518</v>
      </c>
      <c r="C964">
        <v>914835</v>
      </c>
      <c r="E964" t="s">
        <v>72</v>
      </c>
      <c r="F964" t="s">
        <v>2724</v>
      </c>
      <c r="G964" t="s">
        <v>2725</v>
      </c>
      <c r="H964">
        <v>83715145</v>
      </c>
      <c r="I964" t="s">
        <v>69</v>
      </c>
      <c r="K964" t="s">
        <v>2726</v>
      </c>
      <c r="L964">
        <v>105</v>
      </c>
      <c r="M964" t="s">
        <v>2727</v>
      </c>
    </row>
    <row r="965" spans="1:13" x14ac:dyDescent="0.35">
      <c r="A965" t="s">
        <v>49</v>
      </c>
      <c r="B965">
        <v>914835</v>
      </c>
      <c r="C965">
        <v>915866</v>
      </c>
      <c r="E965" t="s">
        <v>72</v>
      </c>
      <c r="F965" t="s">
        <v>2728</v>
      </c>
      <c r="H965">
        <v>83715146</v>
      </c>
      <c r="I965" t="s">
        <v>69</v>
      </c>
      <c r="K965" t="s">
        <v>2729</v>
      </c>
      <c r="L965">
        <v>343</v>
      </c>
      <c r="M965" t="s">
        <v>2730</v>
      </c>
    </row>
    <row r="966" spans="1:13" x14ac:dyDescent="0.35">
      <c r="A966" t="s">
        <v>49</v>
      </c>
      <c r="B966">
        <v>915820</v>
      </c>
      <c r="C966">
        <v>916779</v>
      </c>
      <c r="E966" t="s">
        <v>72</v>
      </c>
      <c r="F966" t="s">
        <v>2731</v>
      </c>
      <c r="G966" t="s">
        <v>2732</v>
      </c>
      <c r="H966">
        <v>83715147</v>
      </c>
      <c r="I966" t="s">
        <v>69</v>
      </c>
      <c r="K966" t="s">
        <v>2733</v>
      </c>
      <c r="L966">
        <v>319</v>
      </c>
      <c r="M966" t="s">
        <v>2734</v>
      </c>
    </row>
    <row r="967" spans="1:13" x14ac:dyDescent="0.35">
      <c r="A967" t="s">
        <v>49</v>
      </c>
      <c r="B967">
        <v>916971</v>
      </c>
      <c r="C967">
        <v>918917</v>
      </c>
      <c r="E967" t="s">
        <v>72</v>
      </c>
      <c r="F967" t="s">
        <v>2735</v>
      </c>
      <c r="H967">
        <v>83715148</v>
      </c>
      <c r="I967" t="s">
        <v>69</v>
      </c>
      <c r="K967" t="s">
        <v>2736</v>
      </c>
      <c r="L967">
        <v>648</v>
      </c>
      <c r="M967" t="s">
        <v>2737</v>
      </c>
    </row>
    <row r="968" spans="1:13" x14ac:dyDescent="0.35">
      <c r="A968" t="s">
        <v>49</v>
      </c>
      <c r="B968">
        <v>919120</v>
      </c>
      <c r="C968">
        <v>920163</v>
      </c>
      <c r="E968" t="s">
        <v>72</v>
      </c>
      <c r="F968" t="s">
        <v>2738</v>
      </c>
      <c r="H968">
        <v>83715149</v>
      </c>
      <c r="I968" t="s">
        <v>69</v>
      </c>
      <c r="K968" t="s">
        <v>2739</v>
      </c>
      <c r="L968">
        <v>347</v>
      </c>
      <c r="M968" t="s">
        <v>2740</v>
      </c>
    </row>
    <row r="969" spans="1:13" x14ac:dyDescent="0.35">
      <c r="A969" t="s">
        <v>49</v>
      </c>
      <c r="B969">
        <v>920414</v>
      </c>
      <c r="C969">
        <v>921157</v>
      </c>
      <c r="E969" t="s">
        <v>72</v>
      </c>
      <c r="F969" t="s">
        <v>2741</v>
      </c>
      <c r="H969">
        <v>83715150</v>
      </c>
      <c r="I969" t="s">
        <v>69</v>
      </c>
      <c r="K969" t="s">
        <v>2742</v>
      </c>
      <c r="L969">
        <v>247</v>
      </c>
      <c r="M969" t="s">
        <v>2743</v>
      </c>
    </row>
    <row r="970" spans="1:13" x14ac:dyDescent="0.35">
      <c r="A970" t="s">
        <v>49</v>
      </c>
      <c r="B970">
        <v>921224</v>
      </c>
      <c r="C970">
        <v>922081</v>
      </c>
      <c r="E970" t="s">
        <v>72</v>
      </c>
      <c r="F970" t="s">
        <v>68</v>
      </c>
      <c r="H970">
        <v>83715151</v>
      </c>
      <c r="I970" t="s">
        <v>69</v>
      </c>
      <c r="K970" t="s">
        <v>2744</v>
      </c>
      <c r="L970">
        <v>285</v>
      </c>
      <c r="M970" t="s">
        <v>2745</v>
      </c>
    </row>
    <row r="971" spans="1:13" x14ac:dyDescent="0.35">
      <c r="A971" t="s">
        <v>49</v>
      </c>
      <c r="B971">
        <v>922099</v>
      </c>
      <c r="C971">
        <v>923121</v>
      </c>
      <c r="E971" t="s">
        <v>72</v>
      </c>
      <c r="F971" t="s">
        <v>2746</v>
      </c>
      <c r="G971" t="s">
        <v>2747</v>
      </c>
      <c r="H971">
        <v>83715152</v>
      </c>
      <c r="I971" t="s">
        <v>69</v>
      </c>
      <c r="K971" t="s">
        <v>2748</v>
      </c>
      <c r="L971">
        <v>340</v>
      </c>
      <c r="M971" t="s">
        <v>2749</v>
      </c>
    </row>
    <row r="972" spans="1:13" x14ac:dyDescent="0.35">
      <c r="A972" t="s">
        <v>49</v>
      </c>
      <c r="B972">
        <v>923282</v>
      </c>
      <c r="C972">
        <v>924385</v>
      </c>
      <c r="E972" t="s">
        <v>67</v>
      </c>
      <c r="F972" t="s">
        <v>2750</v>
      </c>
      <c r="H972">
        <v>83715153</v>
      </c>
      <c r="I972" t="s">
        <v>69</v>
      </c>
      <c r="K972" t="s">
        <v>2751</v>
      </c>
      <c r="L972">
        <v>367</v>
      </c>
      <c r="M972" t="s">
        <v>2752</v>
      </c>
    </row>
    <row r="973" spans="1:13" x14ac:dyDescent="0.35">
      <c r="A973" t="s">
        <v>49</v>
      </c>
      <c r="B973">
        <v>924467</v>
      </c>
      <c r="C973">
        <v>924898</v>
      </c>
      <c r="E973" t="s">
        <v>72</v>
      </c>
      <c r="F973" t="s">
        <v>2753</v>
      </c>
      <c r="H973">
        <v>83715154</v>
      </c>
      <c r="I973" t="s">
        <v>69</v>
      </c>
      <c r="K973" t="s">
        <v>2754</v>
      </c>
      <c r="L973">
        <v>143</v>
      </c>
      <c r="M973" t="s">
        <v>2755</v>
      </c>
    </row>
    <row r="974" spans="1:13" x14ac:dyDescent="0.35">
      <c r="A974" t="s">
        <v>49</v>
      </c>
      <c r="B974">
        <v>924910</v>
      </c>
      <c r="C974">
        <v>925323</v>
      </c>
      <c r="E974" t="s">
        <v>72</v>
      </c>
      <c r="F974" t="s">
        <v>2756</v>
      </c>
      <c r="H974">
        <v>83715155</v>
      </c>
      <c r="I974" t="s">
        <v>69</v>
      </c>
      <c r="K974" t="s">
        <v>2757</v>
      </c>
      <c r="L974">
        <v>137</v>
      </c>
      <c r="M974" t="s">
        <v>2758</v>
      </c>
    </row>
    <row r="975" spans="1:13" x14ac:dyDescent="0.35">
      <c r="A975" t="s">
        <v>49</v>
      </c>
      <c r="B975">
        <v>925453</v>
      </c>
      <c r="C975">
        <v>926331</v>
      </c>
      <c r="E975" t="s">
        <v>67</v>
      </c>
      <c r="F975" t="s">
        <v>2759</v>
      </c>
      <c r="H975">
        <v>83715156</v>
      </c>
      <c r="I975" t="s">
        <v>69</v>
      </c>
      <c r="K975" t="s">
        <v>2760</v>
      </c>
      <c r="L975">
        <v>292</v>
      </c>
      <c r="M975" t="s">
        <v>2761</v>
      </c>
    </row>
    <row r="976" spans="1:13" x14ac:dyDescent="0.35">
      <c r="A976" t="s">
        <v>49</v>
      </c>
      <c r="B976">
        <v>926321</v>
      </c>
      <c r="C976">
        <v>927163</v>
      </c>
      <c r="E976" t="s">
        <v>67</v>
      </c>
      <c r="F976" t="s">
        <v>2762</v>
      </c>
      <c r="H976">
        <v>83715157</v>
      </c>
      <c r="I976" t="s">
        <v>69</v>
      </c>
      <c r="K976" t="s">
        <v>2763</v>
      </c>
      <c r="L976">
        <v>280</v>
      </c>
      <c r="M976" t="s">
        <v>2764</v>
      </c>
    </row>
    <row r="977" spans="1:13" x14ac:dyDescent="0.35">
      <c r="A977" t="s">
        <v>49</v>
      </c>
      <c r="B977">
        <v>927402</v>
      </c>
      <c r="C977">
        <v>927914</v>
      </c>
      <c r="E977" t="s">
        <v>72</v>
      </c>
      <c r="F977" t="s">
        <v>2709</v>
      </c>
      <c r="H977">
        <v>83715158</v>
      </c>
      <c r="I977" t="s">
        <v>69</v>
      </c>
      <c r="K977" t="s">
        <v>2765</v>
      </c>
      <c r="L977">
        <v>170</v>
      </c>
      <c r="M977" t="s">
        <v>2766</v>
      </c>
    </row>
    <row r="978" spans="1:13" x14ac:dyDescent="0.35">
      <c r="A978" t="s">
        <v>49</v>
      </c>
      <c r="B978">
        <v>927914</v>
      </c>
      <c r="C978">
        <v>928507</v>
      </c>
      <c r="E978" t="s">
        <v>72</v>
      </c>
      <c r="F978" t="s">
        <v>2767</v>
      </c>
      <c r="H978">
        <v>83715159</v>
      </c>
      <c r="I978" t="s">
        <v>69</v>
      </c>
      <c r="K978" t="s">
        <v>2768</v>
      </c>
      <c r="L978">
        <v>197</v>
      </c>
      <c r="M978" t="s">
        <v>2769</v>
      </c>
    </row>
    <row r="979" spans="1:13" x14ac:dyDescent="0.35">
      <c r="A979" t="s">
        <v>49</v>
      </c>
      <c r="B979">
        <v>928509</v>
      </c>
      <c r="C979">
        <v>929315</v>
      </c>
      <c r="E979" t="s">
        <v>72</v>
      </c>
      <c r="F979" t="s">
        <v>2770</v>
      </c>
      <c r="G979" t="s">
        <v>2771</v>
      </c>
      <c r="H979">
        <v>83715160</v>
      </c>
      <c r="I979" t="s">
        <v>69</v>
      </c>
      <c r="K979" t="s">
        <v>2772</v>
      </c>
      <c r="L979">
        <v>268</v>
      </c>
      <c r="M979" t="s">
        <v>2773</v>
      </c>
    </row>
    <row r="980" spans="1:13" x14ac:dyDescent="0.35">
      <c r="A980" t="s">
        <v>49</v>
      </c>
      <c r="B980">
        <v>929475</v>
      </c>
      <c r="C980">
        <v>930017</v>
      </c>
      <c r="E980" t="s">
        <v>67</v>
      </c>
      <c r="F980" t="s">
        <v>2774</v>
      </c>
      <c r="H980">
        <v>83715161</v>
      </c>
      <c r="I980" t="s">
        <v>69</v>
      </c>
      <c r="K980" t="s">
        <v>2775</v>
      </c>
      <c r="L980">
        <v>180</v>
      </c>
      <c r="M980" t="s">
        <v>2776</v>
      </c>
    </row>
    <row r="981" spans="1:13" x14ac:dyDescent="0.35">
      <c r="A981" t="s">
        <v>49</v>
      </c>
      <c r="B981">
        <v>930120</v>
      </c>
      <c r="C981">
        <v>931382</v>
      </c>
      <c r="E981" t="s">
        <v>72</v>
      </c>
      <c r="F981" t="s">
        <v>2777</v>
      </c>
      <c r="H981">
        <v>83715162</v>
      </c>
      <c r="I981" t="s">
        <v>69</v>
      </c>
      <c r="K981" t="s">
        <v>2778</v>
      </c>
      <c r="L981">
        <v>420</v>
      </c>
      <c r="M981" t="s">
        <v>2779</v>
      </c>
    </row>
    <row r="982" spans="1:13" x14ac:dyDescent="0.35">
      <c r="A982" t="s">
        <v>49</v>
      </c>
      <c r="B982">
        <v>931528</v>
      </c>
      <c r="C982">
        <v>931842</v>
      </c>
      <c r="E982" t="s">
        <v>72</v>
      </c>
      <c r="F982" t="s">
        <v>2780</v>
      </c>
      <c r="G982" t="s">
        <v>2781</v>
      </c>
      <c r="H982">
        <v>83715163</v>
      </c>
      <c r="I982" t="s">
        <v>69</v>
      </c>
      <c r="K982" t="s">
        <v>2782</v>
      </c>
      <c r="L982">
        <v>104</v>
      </c>
      <c r="M982" t="s">
        <v>2783</v>
      </c>
    </row>
    <row r="983" spans="1:13" x14ac:dyDescent="0.35">
      <c r="A983" t="s">
        <v>49</v>
      </c>
      <c r="B983">
        <v>931915</v>
      </c>
      <c r="C983">
        <v>934290</v>
      </c>
      <c r="E983" t="s">
        <v>72</v>
      </c>
      <c r="F983" t="s">
        <v>2784</v>
      </c>
      <c r="H983">
        <v>83715164</v>
      </c>
      <c r="I983" t="s">
        <v>69</v>
      </c>
      <c r="K983" t="s">
        <v>2785</v>
      </c>
      <c r="L983">
        <v>791</v>
      </c>
      <c r="M983" t="s">
        <v>2786</v>
      </c>
    </row>
    <row r="984" spans="1:13" x14ac:dyDescent="0.35">
      <c r="A984" t="s">
        <v>49</v>
      </c>
      <c r="B984">
        <v>934308</v>
      </c>
      <c r="C984">
        <v>934835</v>
      </c>
      <c r="E984" t="s">
        <v>72</v>
      </c>
      <c r="F984" t="s">
        <v>2787</v>
      </c>
      <c r="H984">
        <v>83715165</v>
      </c>
      <c r="I984" t="s">
        <v>69</v>
      </c>
      <c r="K984" t="s">
        <v>2788</v>
      </c>
      <c r="L984">
        <v>175</v>
      </c>
      <c r="M984" t="s">
        <v>2789</v>
      </c>
    </row>
    <row r="985" spans="1:13" x14ac:dyDescent="0.35">
      <c r="A985" t="s">
        <v>49</v>
      </c>
      <c r="B985">
        <v>934923</v>
      </c>
      <c r="C985">
        <v>935828</v>
      </c>
      <c r="E985" t="s">
        <v>67</v>
      </c>
      <c r="F985" t="s">
        <v>2790</v>
      </c>
      <c r="G985" t="s">
        <v>2791</v>
      </c>
      <c r="H985">
        <v>83715166</v>
      </c>
      <c r="I985" t="s">
        <v>69</v>
      </c>
      <c r="K985" t="s">
        <v>2792</v>
      </c>
      <c r="L985">
        <v>301</v>
      </c>
      <c r="M985" t="s">
        <v>2793</v>
      </c>
    </row>
    <row r="986" spans="1:13" x14ac:dyDescent="0.35">
      <c r="A986" t="s">
        <v>49</v>
      </c>
      <c r="B986">
        <v>935951</v>
      </c>
      <c r="C986">
        <v>936256</v>
      </c>
      <c r="E986" t="s">
        <v>72</v>
      </c>
      <c r="F986" t="s">
        <v>2794</v>
      </c>
      <c r="H986">
        <v>83715167</v>
      </c>
      <c r="I986" t="s">
        <v>69</v>
      </c>
      <c r="K986" t="s">
        <v>2795</v>
      </c>
      <c r="L986">
        <v>101</v>
      </c>
      <c r="M986" t="s">
        <v>2796</v>
      </c>
    </row>
    <row r="987" spans="1:13" x14ac:dyDescent="0.35">
      <c r="A987" t="s">
        <v>49</v>
      </c>
      <c r="B987">
        <v>936268</v>
      </c>
      <c r="C987">
        <v>936705</v>
      </c>
      <c r="E987" t="s">
        <v>72</v>
      </c>
      <c r="F987" t="s">
        <v>2797</v>
      </c>
      <c r="G987" t="s">
        <v>2798</v>
      </c>
      <c r="H987">
        <v>83715168</v>
      </c>
      <c r="I987" t="s">
        <v>69</v>
      </c>
      <c r="K987" t="s">
        <v>2799</v>
      </c>
      <c r="L987">
        <v>145</v>
      </c>
      <c r="M987" t="s">
        <v>2800</v>
      </c>
    </row>
    <row r="988" spans="1:13" x14ac:dyDescent="0.35">
      <c r="A988" t="s">
        <v>49</v>
      </c>
      <c r="B988">
        <v>936705</v>
      </c>
      <c r="C988">
        <v>936968</v>
      </c>
      <c r="E988" t="s">
        <v>72</v>
      </c>
      <c r="F988" t="s">
        <v>2801</v>
      </c>
      <c r="H988">
        <v>83715169</v>
      </c>
      <c r="I988" t="s">
        <v>69</v>
      </c>
      <c r="K988" t="s">
        <v>2802</v>
      </c>
      <c r="L988">
        <v>87</v>
      </c>
      <c r="M988" t="s">
        <v>2803</v>
      </c>
    </row>
    <row r="989" spans="1:13" x14ac:dyDescent="0.35">
      <c r="A989" t="s">
        <v>49</v>
      </c>
      <c r="B989">
        <v>937178</v>
      </c>
      <c r="C989">
        <v>939826</v>
      </c>
      <c r="E989" t="s">
        <v>72</v>
      </c>
      <c r="F989" t="s">
        <v>2804</v>
      </c>
      <c r="G989" t="s">
        <v>2805</v>
      </c>
      <c r="H989">
        <v>83715170</v>
      </c>
      <c r="I989" t="s">
        <v>69</v>
      </c>
      <c r="K989" t="s">
        <v>2806</v>
      </c>
      <c r="L989">
        <v>882</v>
      </c>
      <c r="M989" t="s">
        <v>2807</v>
      </c>
    </row>
    <row r="990" spans="1:13" x14ac:dyDescent="0.35">
      <c r="A990" t="s">
        <v>49</v>
      </c>
      <c r="B990">
        <v>940079</v>
      </c>
      <c r="C990">
        <v>941461</v>
      </c>
      <c r="E990" t="s">
        <v>72</v>
      </c>
      <c r="F990" t="s">
        <v>2340</v>
      </c>
      <c r="H990">
        <v>83715171</v>
      </c>
      <c r="I990" t="s">
        <v>69</v>
      </c>
      <c r="K990" t="s">
        <v>2808</v>
      </c>
      <c r="L990">
        <v>460</v>
      </c>
      <c r="M990" t="s">
        <v>2809</v>
      </c>
    </row>
    <row r="991" spans="1:13" x14ac:dyDescent="0.35">
      <c r="A991" t="s">
        <v>49</v>
      </c>
      <c r="B991">
        <v>941461</v>
      </c>
      <c r="C991">
        <v>942420</v>
      </c>
      <c r="E991" t="s">
        <v>72</v>
      </c>
      <c r="F991" t="s">
        <v>2810</v>
      </c>
      <c r="H991">
        <v>83715172</v>
      </c>
      <c r="I991" t="s">
        <v>69</v>
      </c>
      <c r="K991" t="s">
        <v>2811</v>
      </c>
      <c r="L991">
        <v>319</v>
      </c>
      <c r="M991" t="s">
        <v>2812</v>
      </c>
    </row>
    <row r="992" spans="1:13" x14ac:dyDescent="0.35">
      <c r="A992" t="s">
        <v>49</v>
      </c>
      <c r="B992">
        <v>942646</v>
      </c>
      <c r="C992">
        <v>943068</v>
      </c>
      <c r="E992" t="s">
        <v>72</v>
      </c>
      <c r="F992" t="s">
        <v>2813</v>
      </c>
      <c r="G992" t="s">
        <v>2814</v>
      </c>
      <c r="H992">
        <v>83715173</v>
      </c>
      <c r="I992" t="s">
        <v>69</v>
      </c>
      <c r="K992" t="s">
        <v>2815</v>
      </c>
      <c r="L992">
        <v>140</v>
      </c>
      <c r="M992" t="s">
        <v>2816</v>
      </c>
    </row>
    <row r="993" spans="1:13" x14ac:dyDescent="0.35">
      <c r="A993" t="s">
        <v>49</v>
      </c>
      <c r="B993">
        <v>943139</v>
      </c>
      <c r="C993">
        <v>944068</v>
      </c>
      <c r="E993" t="s">
        <v>72</v>
      </c>
      <c r="F993" t="s">
        <v>68</v>
      </c>
      <c r="H993">
        <v>83715174</v>
      </c>
      <c r="I993" t="s">
        <v>69</v>
      </c>
      <c r="K993" t="s">
        <v>2817</v>
      </c>
      <c r="L993">
        <v>309</v>
      </c>
      <c r="M993" t="s">
        <v>2818</v>
      </c>
    </row>
    <row r="994" spans="1:13" x14ac:dyDescent="0.35">
      <c r="A994" t="s">
        <v>49</v>
      </c>
      <c r="B994">
        <v>944070</v>
      </c>
      <c r="C994">
        <v>945089</v>
      </c>
      <c r="E994" t="s">
        <v>72</v>
      </c>
      <c r="F994" t="s">
        <v>2819</v>
      </c>
      <c r="G994" t="s">
        <v>2820</v>
      </c>
      <c r="H994">
        <v>83715175</v>
      </c>
      <c r="I994" t="s">
        <v>69</v>
      </c>
      <c r="K994" t="s">
        <v>2821</v>
      </c>
      <c r="L994">
        <v>339</v>
      </c>
      <c r="M994" t="s">
        <v>2822</v>
      </c>
    </row>
    <row r="995" spans="1:13" x14ac:dyDescent="0.35">
      <c r="A995" t="s">
        <v>49</v>
      </c>
      <c r="B995">
        <v>945100</v>
      </c>
      <c r="C995">
        <v>945702</v>
      </c>
      <c r="E995" t="s">
        <v>72</v>
      </c>
      <c r="F995" t="s">
        <v>2823</v>
      </c>
      <c r="G995" t="s">
        <v>2824</v>
      </c>
      <c r="H995">
        <v>83715176</v>
      </c>
      <c r="I995" t="s">
        <v>69</v>
      </c>
      <c r="K995" t="s">
        <v>2825</v>
      </c>
      <c r="L995">
        <v>200</v>
      </c>
      <c r="M995" t="s">
        <v>2826</v>
      </c>
    </row>
    <row r="996" spans="1:13" x14ac:dyDescent="0.35">
      <c r="A996" t="s">
        <v>49</v>
      </c>
      <c r="B996">
        <v>945756</v>
      </c>
      <c r="C996">
        <v>947699</v>
      </c>
      <c r="E996" t="s">
        <v>72</v>
      </c>
      <c r="F996" t="s">
        <v>2827</v>
      </c>
      <c r="G996" t="s">
        <v>2828</v>
      </c>
      <c r="H996">
        <v>83715177</v>
      </c>
      <c r="I996" t="s">
        <v>69</v>
      </c>
      <c r="K996" t="s">
        <v>2829</v>
      </c>
      <c r="L996">
        <v>647</v>
      </c>
      <c r="M996" t="s">
        <v>2830</v>
      </c>
    </row>
    <row r="997" spans="1:13" x14ac:dyDescent="0.35">
      <c r="A997" t="s">
        <v>49</v>
      </c>
      <c r="B997">
        <v>947716</v>
      </c>
      <c r="C997">
        <v>950358</v>
      </c>
      <c r="E997" t="s">
        <v>72</v>
      </c>
      <c r="F997" t="s">
        <v>2831</v>
      </c>
      <c r="G997" t="s">
        <v>2832</v>
      </c>
      <c r="H997">
        <v>83715178</v>
      </c>
      <c r="I997" t="s">
        <v>69</v>
      </c>
      <c r="K997" t="s">
        <v>2833</v>
      </c>
      <c r="L997">
        <v>880</v>
      </c>
      <c r="M997" t="s">
        <v>2834</v>
      </c>
    </row>
    <row r="998" spans="1:13" x14ac:dyDescent="0.35">
      <c r="A998" t="s">
        <v>49</v>
      </c>
      <c r="B998">
        <v>950452</v>
      </c>
      <c r="C998">
        <v>952011</v>
      </c>
      <c r="E998" t="s">
        <v>72</v>
      </c>
      <c r="F998" t="s">
        <v>2835</v>
      </c>
      <c r="G998" t="s">
        <v>2836</v>
      </c>
      <c r="H998">
        <v>83715179</v>
      </c>
      <c r="I998" t="s">
        <v>69</v>
      </c>
      <c r="K998" t="s">
        <v>2837</v>
      </c>
      <c r="L998">
        <v>519</v>
      </c>
      <c r="M998" t="s">
        <v>2838</v>
      </c>
    </row>
    <row r="999" spans="1:13" x14ac:dyDescent="0.35">
      <c r="A999" t="s">
        <v>49</v>
      </c>
      <c r="B999">
        <v>952406</v>
      </c>
      <c r="C999">
        <v>953467</v>
      </c>
      <c r="E999" t="s">
        <v>72</v>
      </c>
      <c r="F999" t="s">
        <v>2839</v>
      </c>
      <c r="G999" t="s">
        <v>2840</v>
      </c>
      <c r="H999">
        <v>83715180</v>
      </c>
      <c r="I999" t="s">
        <v>69</v>
      </c>
      <c r="K999" t="s">
        <v>2841</v>
      </c>
      <c r="L999">
        <v>353</v>
      </c>
      <c r="M999" t="s">
        <v>2842</v>
      </c>
    </row>
    <row r="1000" spans="1:13" x14ac:dyDescent="0.35">
      <c r="A1000" t="s">
        <v>49</v>
      </c>
      <c r="B1000">
        <v>953561</v>
      </c>
      <c r="C1000">
        <v>954805</v>
      </c>
      <c r="E1000" t="s">
        <v>72</v>
      </c>
      <c r="F1000" t="s">
        <v>2843</v>
      </c>
      <c r="H1000">
        <v>83715181</v>
      </c>
      <c r="I1000" t="s">
        <v>69</v>
      </c>
      <c r="K1000" t="s">
        <v>2844</v>
      </c>
      <c r="L1000">
        <v>414</v>
      </c>
      <c r="M1000" t="s">
        <v>2845</v>
      </c>
    </row>
    <row r="1001" spans="1:13" x14ac:dyDescent="0.35">
      <c r="A1001" t="s">
        <v>49</v>
      </c>
      <c r="B1001">
        <v>954882</v>
      </c>
      <c r="C1001">
        <v>955466</v>
      </c>
      <c r="E1001" t="s">
        <v>72</v>
      </c>
      <c r="F1001" t="s">
        <v>2846</v>
      </c>
      <c r="G1001" t="s">
        <v>2847</v>
      </c>
      <c r="H1001">
        <v>83715182</v>
      </c>
      <c r="I1001" t="s">
        <v>69</v>
      </c>
      <c r="K1001" t="s">
        <v>2848</v>
      </c>
      <c r="L1001">
        <v>194</v>
      </c>
      <c r="M1001" t="s">
        <v>2849</v>
      </c>
    </row>
    <row r="1002" spans="1:13" x14ac:dyDescent="0.35">
      <c r="A1002" t="s">
        <v>49</v>
      </c>
      <c r="B1002">
        <v>955482</v>
      </c>
      <c r="C1002">
        <v>956486</v>
      </c>
      <c r="E1002" t="s">
        <v>72</v>
      </c>
      <c r="F1002" t="s">
        <v>2850</v>
      </c>
      <c r="H1002">
        <v>83715183</v>
      </c>
      <c r="I1002" t="s">
        <v>69</v>
      </c>
      <c r="K1002" t="s">
        <v>2851</v>
      </c>
      <c r="L1002">
        <v>334</v>
      </c>
      <c r="M1002" t="s">
        <v>2852</v>
      </c>
    </row>
    <row r="1003" spans="1:13" x14ac:dyDescent="0.35">
      <c r="A1003" t="s">
        <v>49</v>
      </c>
      <c r="B1003">
        <v>956583</v>
      </c>
      <c r="C1003">
        <v>957884</v>
      </c>
      <c r="E1003" t="s">
        <v>72</v>
      </c>
      <c r="F1003" t="s">
        <v>2853</v>
      </c>
      <c r="H1003">
        <v>83715184</v>
      </c>
      <c r="I1003" t="s">
        <v>69</v>
      </c>
      <c r="K1003" t="s">
        <v>2854</v>
      </c>
      <c r="L1003">
        <v>433</v>
      </c>
      <c r="M1003" t="s">
        <v>2855</v>
      </c>
    </row>
    <row r="1004" spans="1:13" x14ac:dyDescent="0.35">
      <c r="A1004" t="s">
        <v>49</v>
      </c>
      <c r="B1004">
        <v>957871</v>
      </c>
      <c r="C1004">
        <v>959145</v>
      </c>
      <c r="E1004" t="s">
        <v>72</v>
      </c>
      <c r="F1004" t="s">
        <v>2853</v>
      </c>
      <c r="H1004">
        <v>83715185</v>
      </c>
      <c r="I1004" t="s">
        <v>69</v>
      </c>
      <c r="K1004" t="s">
        <v>2856</v>
      </c>
      <c r="L1004">
        <v>424</v>
      </c>
      <c r="M1004" t="s">
        <v>2857</v>
      </c>
    </row>
    <row r="1005" spans="1:13" x14ac:dyDescent="0.35">
      <c r="A1005" t="s">
        <v>49</v>
      </c>
      <c r="B1005">
        <v>959401</v>
      </c>
      <c r="C1005">
        <v>960258</v>
      </c>
      <c r="E1005" t="s">
        <v>72</v>
      </c>
      <c r="F1005" t="s">
        <v>2858</v>
      </c>
      <c r="H1005">
        <v>83715186</v>
      </c>
      <c r="I1005" t="s">
        <v>69</v>
      </c>
      <c r="K1005" t="s">
        <v>2859</v>
      </c>
      <c r="L1005">
        <v>285</v>
      </c>
      <c r="M1005" t="s">
        <v>2860</v>
      </c>
    </row>
    <row r="1006" spans="1:13" x14ac:dyDescent="0.35">
      <c r="A1006" t="s">
        <v>49</v>
      </c>
      <c r="B1006">
        <v>960274</v>
      </c>
      <c r="C1006">
        <v>960918</v>
      </c>
      <c r="E1006" t="s">
        <v>72</v>
      </c>
      <c r="F1006" t="s">
        <v>1802</v>
      </c>
      <c r="H1006">
        <v>83715187</v>
      </c>
      <c r="I1006" t="s">
        <v>69</v>
      </c>
      <c r="K1006" t="s">
        <v>2861</v>
      </c>
      <c r="L1006">
        <v>214</v>
      </c>
      <c r="M1006" t="s">
        <v>2862</v>
      </c>
    </row>
    <row r="1007" spans="1:13" x14ac:dyDescent="0.35">
      <c r="A1007" t="s">
        <v>49</v>
      </c>
      <c r="B1007">
        <v>960933</v>
      </c>
      <c r="C1007">
        <v>961580</v>
      </c>
      <c r="E1007" t="s">
        <v>72</v>
      </c>
      <c r="F1007" t="s">
        <v>679</v>
      </c>
      <c r="H1007">
        <v>83715188</v>
      </c>
      <c r="I1007" t="s">
        <v>69</v>
      </c>
      <c r="K1007" t="s">
        <v>2863</v>
      </c>
      <c r="L1007">
        <v>215</v>
      </c>
      <c r="M1007" t="s">
        <v>2864</v>
      </c>
    </row>
    <row r="1008" spans="1:13" x14ac:dyDescent="0.35">
      <c r="A1008" t="s">
        <v>49</v>
      </c>
      <c r="B1008">
        <v>962057</v>
      </c>
      <c r="C1008">
        <v>962590</v>
      </c>
      <c r="E1008" t="s">
        <v>72</v>
      </c>
      <c r="F1008" t="s">
        <v>2865</v>
      </c>
      <c r="G1008" t="s">
        <v>2866</v>
      </c>
      <c r="H1008">
        <v>83715189</v>
      </c>
      <c r="I1008" t="s">
        <v>69</v>
      </c>
      <c r="K1008" t="s">
        <v>2867</v>
      </c>
      <c r="L1008">
        <v>177</v>
      </c>
      <c r="M1008" t="s">
        <v>2868</v>
      </c>
    </row>
    <row r="1009" spans="1:13" x14ac:dyDescent="0.35">
      <c r="A1009" t="s">
        <v>49</v>
      </c>
      <c r="B1009">
        <v>962606</v>
      </c>
      <c r="C1009">
        <v>963457</v>
      </c>
      <c r="E1009" t="s">
        <v>72</v>
      </c>
      <c r="F1009" t="s">
        <v>2869</v>
      </c>
      <c r="G1009" t="s">
        <v>2870</v>
      </c>
      <c r="H1009">
        <v>83715190</v>
      </c>
      <c r="I1009" t="s">
        <v>69</v>
      </c>
      <c r="K1009" t="s">
        <v>2871</v>
      </c>
      <c r="L1009">
        <v>283</v>
      </c>
      <c r="M1009" t="s">
        <v>2872</v>
      </c>
    </row>
    <row r="1010" spans="1:13" x14ac:dyDescent="0.35">
      <c r="A1010" t="s">
        <v>49</v>
      </c>
      <c r="B1010">
        <v>963576</v>
      </c>
      <c r="C1010">
        <v>964586</v>
      </c>
      <c r="E1010" t="s">
        <v>72</v>
      </c>
      <c r="F1010" t="s">
        <v>2873</v>
      </c>
      <c r="H1010">
        <v>83715191</v>
      </c>
      <c r="I1010" t="s">
        <v>69</v>
      </c>
      <c r="K1010" t="s">
        <v>2874</v>
      </c>
      <c r="L1010">
        <v>336</v>
      </c>
      <c r="M1010" t="s">
        <v>2875</v>
      </c>
    </row>
    <row r="1011" spans="1:13" x14ac:dyDescent="0.35">
      <c r="A1011" t="s">
        <v>49</v>
      </c>
      <c r="B1011">
        <v>964749</v>
      </c>
      <c r="C1011">
        <v>965375</v>
      </c>
      <c r="E1011" t="s">
        <v>72</v>
      </c>
      <c r="F1011" t="s">
        <v>2876</v>
      </c>
      <c r="H1011">
        <v>83715192</v>
      </c>
      <c r="I1011" t="s">
        <v>69</v>
      </c>
      <c r="K1011" t="s">
        <v>2877</v>
      </c>
      <c r="L1011">
        <v>208</v>
      </c>
      <c r="M1011" t="s">
        <v>2878</v>
      </c>
    </row>
    <row r="1012" spans="1:13" x14ac:dyDescent="0.35">
      <c r="A1012" t="s">
        <v>49</v>
      </c>
      <c r="B1012">
        <v>965428</v>
      </c>
      <c r="C1012">
        <v>966750</v>
      </c>
      <c r="E1012" t="s">
        <v>72</v>
      </c>
      <c r="F1012" t="s">
        <v>2879</v>
      </c>
      <c r="H1012">
        <v>83715193</v>
      </c>
      <c r="I1012" t="s">
        <v>69</v>
      </c>
      <c r="K1012" t="s">
        <v>2880</v>
      </c>
      <c r="L1012">
        <v>440</v>
      </c>
      <c r="M1012" t="s">
        <v>2881</v>
      </c>
    </row>
    <row r="1013" spans="1:13" x14ac:dyDescent="0.35">
      <c r="A1013" t="s">
        <v>49</v>
      </c>
      <c r="B1013">
        <v>967101</v>
      </c>
      <c r="C1013">
        <v>969755</v>
      </c>
      <c r="E1013" t="s">
        <v>72</v>
      </c>
      <c r="F1013" t="s">
        <v>2882</v>
      </c>
      <c r="H1013">
        <v>83715194</v>
      </c>
      <c r="I1013" t="s">
        <v>69</v>
      </c>
      <c r="K1013" t="s">
        <v>2883</v>
      </c>
      <c r="L1013">
        <v>884</v>
      </c>
      <c r="M1013" t="s">
        <v>2884</v>
      </c>
    </row>
    <row r="1014" spans="1:13" x14ac:dyDescent="0.35">
      <c r="A1014" t="s">
        <v>49</v>
      </c>
      <c r="B1014">
        <v>970060</v>
      </c>
      <c r="C1014">
        <v>970554</v>
      </c>
      <c r="E1014" t="s">
        <v>72</v>
      </c>
      <c r="F1014" t="s">
        <v>2885</v>
      </c>
      <c r="G1014" t="s">
        <v>2886</v>
      </c>
      <c r="H1014">
        <v>83715195</v>
      </c>
      <c r="I1014" t="s">
        <v>69</v>
      </c>
      <c r="K1014" t="s">
        <v>2887</v>
      </c>
      <c r="L1014">
        <v>164</v>
      </c>
      <c r="M1014" t="s">
        <v>2888</v>
      </c>
    </row>
    <row r="1015" spans="1:13" x14ac:dyDescent="0.35">
      <c r="A1015" t="s">
        <v>49</v>
      </c>
      <c r="B1015">
        <v>970943</v>
      </c>
      <c r="C1015">
        <v>971317</v>
      </c>
      <c r="E1015" t="s">
        <v>72</v>
      </c>
      <c r="F1015" t="s">
        <v>68</v>
      </c>
      <c r="H1015">
        <v>83715196</v>
      </c>
      <c r="I1015" t="s">
        <v>69</v>
      </c>
      <c r="K1015" t="s">
        <v>2889</v>
      </c>
      <c r="L1015">
        <v>124</v>
      </c>
      <c r="M1015" t="s">
        <v>2890</v>
      </c>
    </row>
    <row r="1016" spans="1:13" x14ac:dyDescent="0.35">
      <c r="A1016" t="s">
        <v>49</v>
      </c>
      <c r="B1016">
        <v>971477</v>
      </c>
      <c r="C1016">
        <v>971860</v>
      </c>
      <c r="E1016" t="s">
        <v>72</v>
      </c>
      <c r="F1016" t="s">
        <v>68</v>
      </c>
      <c r="H1016">
        <v>83715197</v>
      </c>
      <c r="I1016" t="s">
        <v>69</v>
      </c>
      <c r="K1016" t="s">
        <v>2891</v>
      </c>
      <c r="L1016">
        <v>127</v>
      </c>
      <c r="M1016" t="s">
        <v>2892</v>
      </c>
    </row>
    <row r="1017" spans="1:13" x14ac:dyDescent="0.35">
      <c r="A1017" t="s">
        <v>49</v>
      </c>
      <c r="B1017">
        <v>971996</v>
      </c>
      <c r="C1017">
        <v>972604</v>
      </c>
      <c r="E1017" t="s">
        <v>72</v>
      </c>
      <c r="F1017" t="s">
        <v>68</v>
      </c>
      <c r="H1017">
        <v>83715198</v>
      </c>
      <c r="I1017" t="s">
        <v>69</v>
      </c>
      <c r="K1017" t="s">
        <v>2893</v>
      </c>
      <c r="L1017">
        <v>202</v>
      </c>
      <c r="M1017" t="s">
        <v>2894</v>
      </c>
    </row>
    <row r="1018" spans="1:13" x14ac:dyDescent="0.35">
      <c r="A1018" t="s">
        <v>49</v>
      </c>
      <c r="B1018">
        <v>972640</v>
      </c>
      <c r="C1018">
        <v>973065</v>
      </c>
      <c r="E1018" t="s">
        <v>72</v>
      </c>
      <c r="F1018" t="s">
        <v>68</v>
      </c>
      <c r="H1018">
        <v>83715199</v>
      </c>
      <c r="I1018" t="s">
        <v>69</v>
      </c>
      <c r="K1018" t="s">
        <v>2895</v>
      </c>
      <c r="L1018">
        <v>141</v>
      </c>
      <c r="M1018" t="s">
        <v>2896</v>
      </c>
    </row>
    <row r="1019" spans="1:13" x14ac:dyDescent="0.35">
      <c r="A1019" t="s">
        <v>49</v>
      </c>
      <c r="B1019">
        <v>973218</v>
      </c>
      <c r="C1019">
        <v>974360</v>
      </c>
      <c r="E1019" t="s">
        <v>72</v>
      </c>
      <c r="F1019" t="s">
        <v>2897</v>
      </c>
      <c r="H1019">
        <v>83715200</v>
      </c>
      <c r="I1019" t="s">
        <v>69</v>
      </c>
      <c r="K1019" t="s">
        <v>2898</v>
      </c>
      <c r="L1019">
        <v>380</v>
      </c>
      <c r="M1019" t="s">
        <v>2899</v>
      </c>
    </row>
    <row r="1020" spans="1:13" x14ac:dyDescent="0.35">
      <c r="A1020" t="s">
        <v>49</v>
      </c>
      <c r="B1020">
        <v>974812</v>
      </c>
      <c r="C1020">
        <v>975954</v>
      </c>
      <c r="E1020" t="s">
        <v>72</v>
      </c>
      <c r="F1020" t="s">
        <v>2900</v>
      </c>
      <c r="H1020">
        <v>83715201</v>
      </c>
      <c r="I1020" t="s">
        <v>69</v>
      </c>
      <c r="K1020" t="s">
        <v>2901</v>
      </c>
      <c r="L1020">
        <v>380</v>
      </c>
      <c r="M1020" t="s">
        <v>2902</v>
      </c>
    </row>
    <row r="1021" spans="1:13" x14ac:dyDescent="0.35">
      <c r="A1021" t="s">
        <v>49</v>
      </c>
      <c r="B1021">
        <v>975967</v>
      </c>
      <c r="C1021">
        <v>977262</v>
      </c>
      <c r="E1021" t="s">
        <v>72</v>
      </c>
      <c r="F1021" t="s">
        <v>2903</v>
      </c>
      <c r="H1021">
        <v>83715202</v>
      </c>
      <c r="I1021" t="s">
        <v>69</v>
      </c>
      <c r="K1021" t="s">
        <v>2904</v>
      </c>
      <c r="L1021">
        <v>431</v>
      </c>
      <c r="M1021" t="s">
        <v>2905</v>
      </c>
    </row>
    <row r="1022" spans="1:13" x14ac:dyDescent="0.35">
      <c r="A1022" t="s">
        <v>49</v>
      </c>
      <c r="B1022">
        <v>977651</v>
      </c>
      <c r="C1022">
        <v>978871</v>
      </c>
      <c r="E1022" t="s">
        <v>72</v>
      </c>
      <c r="F1022" t="s">
        <v>2906</v>
      </c>
      <c r="G1022" t="s">
        <v>2907</v>
      </c>
      <c r="H1022">
        <v>83715203</v>
      </c>
      <c r="I1022" t="s">
        <v>69</v>
      </c>
      <c r="K1022" t="s">
        <v>2908</v>
      </c>
      <c r="L1022">
        <v>406</v>
      </c>
      <c r="M1022" t="s">
        <v>2909</v>
      </c>
    </row>
    <row r="1023" spans="1:13" x14ac:dyDescent="0.35">
      <c r="A1023" t="s">
        <v>49</v>
      </c>
      <c r="B1023">
        <v>978884</v>
      </c>
      <c r="C1023">
        <v>980032</v>
      </c>
      <c r="E1023" t="s">
        <v>72</v>
      </c>
      <c r="F1023" t="s">
        <v>1906</v>
      </c>
      <c r="H1023">
        <v>83715204</v>
      </c>
      <c r="I1023" t="s">
        <v>69</v>
      </c>
      <c r="K1023" t="s">
        <v>2910</v>
      </c>
      <c r="L1023">
        <v>382</v>
      </c>
      <c r="M1023" t="s">
        <v>2911</v>
      </c>
    </row>
    <row r="1024" spans="1:13" x14ac:dyDescent="0.35">
      <c r="A1024" t="s">
        <v>49</v>
      </c>
      <c r="B1024">
        <v>980213</v>
      </c>
      <c r="C1024">
        <v>981922</v>
      </c>
      <c r="E1024" t="s">
        <v>72</v>
      </c>
      <c r="F1024" t="s">
        <v>2912</v>
      </c>
      <c r="G1024" t="s">
        <v>2913</v>
      </c>
      <c r="H1024">
        <v>83715205</v>
      </c>
      <c r="I1024" t="s">
        <v>69</v>
      </c>
      <c r="K1024" t="s">
        <v>2914</v>
      </c>
      <c r="L1024">
        <v>569</v>
      </c>
      <c r="M1024" t="s">
        <v>2915</v>
      </c>
    </row>
    <row r="1025" spans="1:13" x14ac:dyDescent="0.35">
      <c r="A1025" t="s">
        <v>49</v>
      </c>
      <c r="B1025">
        <v>982252</v>
      </c>
      <c r="C1025">
        <v>982857</v>
      </c>
      <c r="E1025" t="s">
        <v>67</v>
      </c>
      <c r="F1025" t="s">
        <v>2916</v>
      </c>
      <c r="G1025" t="s">
        <v>2917</v>
      </c>
      <c r="H1025">
        <v>83715206</v>
      </c>
      <c r="I1025" t="s">
        <v>69</v>
      </c>
      <c r="K1025" t="s">
        <v>2918</v>
      </c>
      <c r="L1025">
        <v>201</v>
      </c>
      <c r="M1025" t="s">
        <v>2919</v>
      </c>
    </row>
    <row r="1026" spans="1:13" x14ac:dyDescent="0.35">
      <c r="A1026" t="s">
        <v>49</v>
      </c>
      <c r="B1026">
        <v>982845</v>
      </c>
      <c r="C1026">
        <v>983012</v>
      </c>
      <c r="E1026" t="s">
        <v>72</v>
      </c>
      <c r="F1026" t="s">
        <v>68</v>
      </c>
      <c r="H1026">
        <v>83715207</v>
      </c>
      <c r="I1026" t="s">
        <v>69</v>
      </c>
      <c r="K1026" t="s">
        <v>2920</v>
      </c>
      <c r="L1026">
        <v>55</v>
      </c>
      <c r="M1026" t="s">
        <v>2921</v>
      </c>
    </row>
    <row r="1027" spans="1:13" x14ac:dyDescent="0.35">
      <c r="A1027" t="s">
        <v>49</v>
      </c>
      <c r="B1027">
        <v>983124</v>
      </c>
      <c r="C1027">
        <v>983294</v>
      </c>
      <c r="E1027" t="s">
        <v>72</v>
      </c>
      <c r="F1027" t="s">
        <v>2922</v>
      </c>
      <c r="H1027">
        <v>83715208</v>
      </c>
      <c r="I1027" t="s">
        <v>69</v>
      </c>
      <c r="K1027" t="s">
        <v>2923</v>
      </c>
      <c r="L1027">
        <v>56</v>
      </c>
      <c r="M1027" t="s">
        <v>2924</v>
      </c>
    </row>
    <row r="1028" spans="1:13" x14ac:dyDescent="0.35">
      <c r="A1028" t="s">
        <v>49</v>
      </c>
      <c r="B1028">
        <v>983272</v>
      </c>
      <c r="C1028">
        <v>983463</v>
      </c>
      <c r="E1028" t="s">
        <v>72</v>
      </c>
      <c r="F1028" t="s">
        <v>2922</v>
      </c>
      <c r="H1028">
        <v>83715209</v>
      </c>
      <c r="I1028" t="s">
        <v>69</v>
      </c>
      <c r="K1028" t="s">
        <v>2925</v>
      </c>
      <c r="L1028">
        <v>63</v>
      </c>
      <c r="M1028" t="s">
        <v>2926</v>
      </c>
    </row>
    <row r="1029" spans="1:13" x14ac:dyDescent="0.35">
      <c r="A1029" t="s">
        <v>49</v>
      </c>
      <c r="B1029">
        <v>983907</v>
      </c>
      <c r="C1029">
        <v>984752</v>
      </c>
      <c r="E1029" t="s">
        <v>67</v>
      </c>
      <c r="F1029" t="s">
        <v>2927</v>
      </c>
      <c r="H1029">
        <v>83715210</v>
      </c>
      <c r="I1029" t="s">
        <v>69</v>
      </c>
      <c r="K1029" t="s">
        <v>2928</v>
      </c>
      <c r="L1029">
        <v>281</v>
      </c>
      <c r="M1029" t="s">
        <v>2929</v>
      </c>
    </row>
    <row r="1030" spans="1:13" x14ac:dyDescent="0.35">
      <c r="A1030" t="s">
        <v>49</v>
      </c>
      <c r="B1030">
        <v>984988</v>
      </c>
      <c r="C1030">
        <v>985734</v>
      </c>
      <c r="E1030" t="s">
        <v>67</v>
      </c>
      <c r="F1030" t="s">
        <v>68</v>
      </c>
      <c r="H1030">
        <v>83715211</v>
      </c>
      <c r="I1030" t="s">
        <v>69</v>
      </c>
      <c r="K1030" t="s">
        <v>2930</v>
      </c>
      <c r="L1030">
        <v>248</v>
      </c>
      <c r="M1030" t="s">
        <v>2931</v>
      </c>
    </row>
    <row r="1031" spans="1:13" x14ac:dyDescent="0.35">
      <c r="A1031" t="s">
        <v>49</v>
      </c>
      <c r="B1031">
        <v>985771</v>
      </c>
      <c r="C1031">
        <v>986181</v>
      </c>
      <c r="E1031" t="s">
        <v>67</v>
      </c>
      <c r="F1031" t="s">
        <v>1061</v>
      </c>
      <c r="H1031">
        <v>83715212</v>
      </c>
      <c r="I1031" t="s">
        <v>69</v>
      </c>
      <c r="K1031" t="s">
        <v>2932</v>
      </c>
      <c r="L1031">
        <v>136</v>
      </c>
      <c r="M1031" t="s">
        <v>2933</v>
      </c>
    </row>
    <row r="1032" spans="1:13" x14ac:dyDescent="0.35">
      <c r="A1032" t="s">
        <v>49</v>
      </c>
      <c r="B1032">
        <v>986271</v>
      </c>
      <c r="C1032">
        <v>986744</v>
      </c>
      <c r="E1032" t="s">
        <v>67</v>
      </c>
      <c r="F1032" t="s">
        <v>2934</v>
      </c>
      <c r="H1032">
        <v>83715213</v>
      </c>
      <c r="I1032" t="s">
        <v>69</v>
      </c>
      <c r="K1032" t="s">
        <v>2935</v>
      </c>
      <c r="L1032">
        <v>157</v>
      </c>
      <c r="M1032" t="s">
        <v>2936</v>
      </c>
    </row>
    <row r="1033" spans="1:13" x14ac:dyDescent="0.35">
      <c r="A1033" t="s">
        <v>49</v>
      </c>
      <c r="B1033">
        <v>986741</v>
      </c>
      <c r="C1033">
        <v>988033</v>
      </c>
      <c r="E1033" t="s">
        <v>67</v>
      </c>
      <c r="F1033" t="s">
        <v>1498</v>
      </c>
      <c r="H1033">
        <v>83715214</v>
      </c>
      <c r="I1033" t="s">
        <v>69</v>
      </c>
      <c r="K1033" t="s">
        <v>2937</v>
      </c>
      <c r="L1033">
        <v>430</v>
      </c>
      <c r="M1033" t="s">
        <v>2938</v>
      </c>
    </row>
    <row r="1034" spans="1:13" x14ac:dyDescent="0.35">
      <c r="A1034" t="s">
        <v>49</v>
      </c>
      <c r="B1034">
        <v>988315</v>
      </c>
      <c r="C1034">
        <v>988599</v>
      </c>
      <c r="E1034" t="s">
        <v>67</v>
      </c>
      <c r="F1034" t="s">
        <v>68</v>
      </c>
      <c r="H1034">
        <v>83715215</v>
      </c>
      <c r="I1034" t="s">
        <v>69</v>
      </c>
      <c r="K1034" t="s">
        <v>2939</v>
      </c>
      <c r="L1034">
        <v>94</v>
      </c>
      <c r="M1034" t="s">
        <v>2940</v>
      </c>
    </row>
    <row r="1035" spans="1:13" x14ac:dyDescent="0.35">
      <c r="A1035" t="s">
        <v>49</v>
      </c>
      <c r="B1035">
        <v>988678</v>
      </c>
      <c r="C1035">
        <v>989157</v>
      </c>
      <c r="E1035" t="s">
        <v>67</v>
      </c>
      <c r="F1035" t="s">
        <v>126</v>
      </c>
      <c r="H1035">
        <v>83715216</v>
      </c>
      <c r="I1035" t="s">
        <v>69</v>
      </c>
      <c r="K1035" t="s">
        <v>2941</v>
      </c>
      <c r="L1035">
        <v>159</v>
      </c>
      <c r="M1035" t="s">
        <v>2942</v>
      </c>
    </row>
    <row r="1036" spans="1:13" x14ac:dyDescent="0.35">
      <c r="A1036" t="s">
        <v>49</v>
      </c>
      <c r="B1036">
        <v>989213</v>
      </c>
      <c r="C1036">
        <v>990058</v>
      </c>
      <c r="E1036" t="s">
        <v>72</v>
      </c>
      <c r="F1036" t="s">
        <v>319</v>
      </c>
      <c r="H1036">
        <v>83715217</v>
      </c>
      <c r="I1036" t="s">
        <v>69</v>
      </c>
      <c r="K1036" t="s">
        <v>2943</v>
      </c>
      <c r="L1036">
        <v>281</v>
      </c>
      <c r="M1036" t="s">
        <v>2944</v>
      </c>
    </row>
    <row r="1037" spans="1:13" x14ac:dyDescent="0.35">
      <c r="A1037" t="s">
        <v>49</v>
      </c>
      <c r="B1037">
        <v>990479</v>
      </c>
      <c r="C1037">
        <v>991540</v>
      </c>
      <c r="E1037" t="s">
        <v>72</v>
      </c>
      <c r="F1037" t="s">
        <v>1334</v>
      </c>
      <c r="H1037">
        <v>83715218</v>
      </c>
      <c r="I1037" t="s">
        <v>69</v>
      </c>
      <c r="K1037" t="s">
        <v>2945</v>
      </c>
      <c r="L1037">
        <v>353</v>
      </c>
      <c r="M1037" t="s">
        <v>2946</v>
      </c>
    </row>
    <row r="1038" spans="1:13" x14ac:dyDescent="0.35">
      <c r="A1038" t="s">
        <v>49</v>
      </c>
      <c r="B1038">
        <v>991627</v>
      </c>
      <c r="C1038">
        <v>992847</v>
      </c>
      <c r="E1038" t="s">
        <v>67</v>
      </c>
      <c r="F1038" t="s">
        <v>567</v>
      </c>
      <c r="H1038">
        <v>83715219</v>
      </c>
      <c r="I1038" t="s">
        <v>69</v>
      </c>
      <c r="K1038" t="s">
        <v>2947</v>
      </c>
      <c r="L1038">
        <v>406</v>
      </c>
      <c r="M1038" t="s">
        <v>2948</v>
      </c>
    </row>
    <row r="1039" spans="1:13" x14ac:dyDescent="0.35">
      <c r="A1039" t="s">
        <v>49</v>
      </c>
      <c r="B1039">
        <v>992862</v>
      </c>
      <c r="C1039">
        <v>993104</v>
      </c>
      <c r="E1039" t="s">
        <v>72</v>
      </c>
      <c r="F1039" t="s">
        <v>1298</v>
      </c>
      <c r="H1039">
        <v>83715220</v>
      </c>
      <c r="I1039" t="s">
        <v>69</v>
      </c>
      <c r="K1039" t="s">
        <v>2949</v>
      </c>
      <c r="L1039">
        <v>80</v>
      </c>
      <c r="M1039" t="s">
        <v>2950</v>
      </c>
    </row>
    <row r="1040" spans="1:13" x14ac:dyDescent="0.35">
      <c r="A1040" t="s">
        <v>49</v>
      </c>
      <c r="B1040">
        <v>993295</v>
      </c>
      <c r="C1040">
        <v>994428</v>
      </c>
      <c r="E1040" t="s">
        <v>72</v>
      </c>
      <c r="F1040" t="s">
        <v>2951</v>
      </c>
      <c r="H1040">
        <v>83715221</v>
      </c>
      <c r="I1040" t="s">
        <v>69</v>
      </c>
      <c r="K1040" t="s">
        <v>2952</v>
      </c>
      <c r="L1040">
        <v>377</v>
      </c>
      <c r="M1040" t="s">
        <v>2953</v>
      </c>
    </row>
    <row r="1041" spans="1:13" x14ac:dyDescent="0.35">
      <c r="A1041" t="s">
        <v>49</v>
      </c>
      <c r="B1041">
        <v>994498</v>
      </c>
      <c r="C1041">
        <v>995475</v>
      </c>
      <c r="E1041" t="s">
        <v>72</v>
      </c>
      <c r="F1041" t="s">
        <v>2954</v>
      </c>
      <c r="H1041">
        <v>83715222</v>
      </c>
      <c r="I1041" t="s">
        <v>69</v>
      </c>
      <c r="K1041" t="s">
        <v>2955</v>
      </c>
      <c r="L1041">
        <v>325</v>
      </c>
      <c r="M1041" t="s">
        <v>2956</v>
      </c>
    </row>
    <row r="1042" spans="1:13" x14ac:dyDescent="0.35">
      <c r="A1042" t="s">
        <v>49</v>
      </c>
      <c r="B1042">
        <v>995683</v>
      </c>
      <c r="C1042">
        <v>995970</v>
      </c>
      <c r="E1042" t="s">
        <v>72</v>
      </c>
      <c r="F1042" t="s">
        <v>2957</v>
      </c>
      <c r="H1042">
        <v>83715223</v>
      </c>
      <c r="I1042" t="s">
        <v>69</v>
      </c>
      <c r="K1042" t="s">
        <v>2958</v>
      </c>
      <c r="L1042">
        <v>95</v>
      </c>
      <c r="M1042" t="s">
        <v>2959</v>
      </c>
    </row>
    <row r="1043" spans="1:13" x14ac:dyDescent="0.35">
      <c r="A1043" t="s">
        <v>49</v>
      </c>
      <c r="B1043">
        <v>995982</v>
      </c>
      <c r="C1043">
        <v>997184</v>
      </c>
      <c r="E1043" t="s">
        <v>72</v>
      </c>
      <c r="F1043" t="s">
        <v>2510</v>
      </c>
      <c r="H1043">
        <v>83715224</v>
      </c>
      <c r="I1043" t="s">
        <v>69</v>
      </c>
      <c r="K1043" t="s">
        <v>2960</v>
      </c>
      <c r="L1043">
        <v>400</v>
      </c>
      <c r="M1043" t="s">
        <v>2961</v>
      </c>
    </row>
    <row r="1044" spans="1:13" x14ac:dyDescent="0.35">
      <c r="A1044" t="s">
        <v>49</v>
      </c>
      <c r="B1044">
        <v>997239</v>
      </c>
      <c r="C1044">
        <v>997463</v>
      </c>
      <c r="E1044" t="s">
        <v>72</v>
      </c>
      <c r="F1044" t="s">
        <v>2962</v>
      </c>
      <c r="H1044">
        <v>83715225</v>
      </c>
      <c r="I1044" t="s">
        <v>69</v>
      </c>
      <c r="K1044" t="s">
        <v>2963</v>
      </c>
      <c r="L1044">
        <v>74</v>
      </c>
      <c r="M1044" t="s">
        <v>2964</v>
      </c>
    </row>
    <row r="1045" spans="1:13" x14ac:dyDescent="0.35">
      <c r="A1045" t="s">
        <v>49</v>
      </c>
      <c r="B1045">
        <v>997473</v>
      </c>
      <c r="C1045">
        <v>997715</v>
      </c>
      <c r="E1045" t="s">
        <v>72</v>
      </c>
      <c r="F1045" t="s">
        <v>2965</v>
      </c>
      <c r="G1045" t="s">
        <v>2966</v>
      </c>
      <c r="H1045">
        <v>83715226</v>
      </c>
      <c r="I1045" t="s">
        <v>69</v>
      </c>
      <c r="K1045" t="s">
        <v>2967</v>
      </c>
      <c r="L1045">
        <v>80</v>
      </c>
      <c r="M1045" t="s">
        <v>2968</v>
      </c>
    </row>
    <row r="1046" spans="1:13" x14ac:dyDescent="0.35">
      <c r="A1046" t="s">
        <v>49</v>
      </c>
      <c r="B1046">
        <v>997716</v>
      </c>
      <c r="C1046">
        <v>998732</v>
      </c>
      <c r="E1046" t="s">
        <v>72</v>
      </c>
      <c r="F1046" t="s">
        <v>2873</v>
      </c>
      <c r="H1046">
        <v>83715227</v>
      </c>
      <c r="I1046" t="s">
        <v>69</v>
      </c>
      <c r="K1046" t="s">
        <v>2969</v>
      </c>
      <c r="L1046">
        <v>338</v>
      </c>
      <c r="M1046" t="s">
        <v>2970</v>
      </c>
    </row>
    <row r="1047" spans="1:13" x14ac:dyDescent="0.35">
      <c r="A1047" t="s">
        <v>49</v>
      </c>
      <c r="B1047">
        <v>998807</v>
      </c>
      <c r="C1047">
        <v>1000030</v>
      </c>
      <c r="E1047" t="s">
        <v>72</v>
      </c>
      <c r="F1047" t="s">
        <v>2971</v>
      </c>
      <c r="H1047">
        <v>83715228</v>
      </c>
      <c r="I1047" t="s">
        <v>69</v>
      </c>
      <c r="K1047" t="s">
        <v>2972</v>
      </c>
      <c r="L1047">
        <v>407</v>
      </c>
      <c r="M1047" t="s">
        <v>2973</v>
      </c>
    </row>
    <row r="1048" spans="1:13" x14ac:dyDescent="0.35">
      <c r="A1048" t="s">
        <v>49</v>
      </c>
      <c r="B1048">
        <v>1000040</v>
      </c>
      <c r="C1048">
        <v>1000261</v>
      </c>
      <c r="E1048" t="s">
        <v>72</v>
      </c>
      <c r="F1048" t="s">
        <v>2974</v>
      </c>
      <c r="H1048">
        <v>83715229</v>
      </c>
      <c r="I1048" t="s">
        <v>69</v>
      </c>
      <c r="K1048" t="s">
        <v>2975</v>
      </c>
      <c r="L1048">
        <v>73</v>
      </c>
      <c r="M1048" t="s">
        <v>2976</v>
      </c>
    </row>
    <row r="1049" spans="1:13" x14ac:dyDescent="0.35">
      <c r="A1049" t="s">
        <v>49</v>
      </c>
      <c r="B1049">
        <v>1000497</v>
      </c>
      <c r="C1049">
        <v>1000919</v>
      </c>
      <c r="E1049" t="s">
        <v>72</v>
      </c>
      <c r="F1049" t="s">
        <v>2977</v>
      </c>
      <c r="H1049">
        <v>83715230</v>
      </c>
      <c r="I1049" t="s">
        <v>69</v>
      </c>
      <c r="K1049" t="s">
        <v>2978</v>
      </c>
      <c r="L1049">
        <v>140</v>
      </c>
      <c r="M1049" t="s">
        <v>2979</v>
      </c>
    </row>
    <row r="1050" spans="1:13" x14ac:dyDescent="0.35">
      <c r="A1050" t="s">
        <v>49</v>
      </c>
      <c r="B1050">
        <v>1000931</v>
      </c>
      <c r="C1050">
        <v>1002352</v>
      </c>
      <c r="E1050" t="s">
        <v>72</v>
      </c>
      <c r="F1050" t="s">
        <v>2980</v>
      </c>
      <c r="G1050" t="s">
        <v>2981</v>
      </c>
      <c r="H1050">
        <v>83715231</v>
      </c>
      <c r="I1050" t="s">
        <v>69</v>
      </c>
      <c r="K1050" t="s">
        <v>2982</v>
      </c>
      <c r="L1050">
        <v>473</v>
      </c>
      <c r="M1050" t="s">
        <v>2983</v>
      </c>
    </row>
    <row r="1051" spans="1:13" x14ac:dyDescent="0.35">
      <c r="A1051" t="s">
        <v>49</v>
      </c>
      <c r="B1051">
        <v>1002375</v>
      </c>
      <c r="C1051">
        <v>1003310</v>
      </c>
      <c r="E1051" t="s">
        <v>72</v>
      </c>
      <c r="F1051" t="s">
        <v>2984</v>
      </c>
      <c r="H1051">
        <v>83715232</v>
      </c>
      <c r="I1051" t="s">
        <v>69</v>
      </c>
      <c r="K1051" t="s">
        <v>2985</v>
      </c>
      <c r="L1051">
        <v>311</v>
      </c>
      <c r="M1051" t="s">
        <v>2986</v>
      </c>
    </row>
    <row r="1052" spans="1:13" x14ac:dyDescent="0.35">
      <c r="A1052" t="s">
        <v>49</v>
      </c>
      <c r="B1052">
        <v>1003342</v>
      </c>
      <c r="C1052">
        <v>1004880</v>
      </c>
      <c r="E1052" t="s">
        <v>72</v>
      </c>
      <c r="F1052" t="s">
        <v>2987</v>
      </c>
      <c r="G1052" t="s">
        <v>2988</v>
      </c>
      <c r="H1052">
        <v>83715233</v>
      </c>
      <c r="I1052" t="s">
        <v>69</v>
      </c>
      <c r="K1052" t="s">
        <v>2989</v>
      </c>
      <c r="L1052">
        <v>512</v>
      </c>
      <c r="M1052" t="s">
        <v>2990</v>
      </c>
    </row>
    <row r="1053" spans="1:13" x14ac:dyDescent="0.35">
      <c r="A1053" t="s">
        <v>49</v>
      </c>
      <c r="B1053">
        <v>1004908</v>
      </c>
      <c r="C1053">
        <v>1005453</v>
      </c>
      <c r="E1053" t="s">
        <v>72</v>
      </c>
      <c r="F1053" t="s">
        <v>2991</v>
      </c>
      <c r="G1053" t="s">
        <v>2992</v>
      </c>
      <c r="H1053">
        <v>83715234</v>
      </c>
      <c r="I1053" t="s">
        <v>69</v>
      </c>
      <c r="K1053" t="s">
        <v>2993</v>
      </c>
      <c r="L1053">
        <v>181</v>
      </c>
      <c r="M1053" t="s">
        <v>2994</v>
      </c>
    </row>
    <row r="1054" spans="1:13" x14ac:dyDescent="0.35">
      <c r="A1054" t="s">
        <v>49</v>
      </c>
      <c r="B1054">
        <v>1005446</v>
      </c>
      <c r="C1054">
        <v>1005952</v>
      </c>
      <c r="E1054" t="s">
        <v>72</v>
      </c>
      <c r="F1054" t="s">
        <v>2995</v>
      </c>
      <c r="G1054" t="s">
        <v>2996</v>
      </c>
      <c r="H1054">
        <v>83715235</v>
      </c>
      <c r="I1054" t="s">
        <v>69</v>
      </c>
      <c r="K1054" t="s">
        <v>2997</v>
      </c>
      <c r="L1054">
        <v>168</v>
      </c>
      <c r="M1054" t="s">
        <v>2998</v>
      </c>
    </row>
    <row r="1055" spans="1:13" x14ac:dyDescent="0.35">
      <c r="A1055" t="s">
        <v>49</v>
      </c>
      <c r="B1055">
        <v>1005998</v>
      </c>
      <c r="C1055">
        <v>1006210</v>
      </c>
      <c r="E1055" t="s">
        <v>72</v>
      </c>
      <c r="F1055" t="s">
        <v>2999</v>
      </c>
      <c r="G1055" t="s">
        <v>3000</v>
      </c>
      <c r="H1055">
        <v>83715236</v>
      </c>
      <c r="I1055" t="s">
        <v>69</v>
      </c>
      <c r="K1055" t="s">
        <v>3001</v>
      </c>
      <c r="L1055">
        <v>70</v>
      </c>
      <c r="M1055" t="s">
        <v>3002</v>
      </c>
    </row>
    <row r="1056" spans="1:13" x14ac:dyDescent="0.35">
      <c r="A1056" t="s">
        <v>49</v>
      </c>
      <c r="B1056">
        <v>1006239</v>
      </c>
      <c r="C1056">
        <v>1006949</v>
      </c>
      <c r="E1056" t="s">
        <v>72</v>
      </c>
      <c r="F1056" t="s">
        <v>3003</v>
      </c>
      <c r="G1056" t="s">
        <v>3004</v>
      </c>
      <c r="H1056">
        <v>83715237</v>
      </c>
      <c r="I1056" t="s">
        <v>69</v>
      </c>
      <c r="K1056" t="s">
        <v>3005</v>
      </c>
      <c r="L1056">
        <v>236</v>
      </c>
      <c r="M1056" t="s">
        <v>3006</v>
      </c>
    </row>
    <row r="1057" spans="1:13" x14ac:dyDescent="0.35">
      <c r="A1057" t="s">
        <v>49</v>
      </c>
      <c r="B1057">
        <v>1007276</v>
      </c>
      <c r="C1057">
        <v>1008544</v>
      </c>
      <c r="E1057" t="s">
        <v>72</v>
      </c>
      <c r="F1057" t="s">
        <v>3007</v>
      </c>
      <c r="H1057">
        <v>83715238</v>
      </c>
      <c r="I1057" t="s">
        <v>69</v>
      </c>
      <c r="K1057" t="s">
        <v>3008</v>
      </c>
      <c r="L1057">
        <v>422</v>
      </c>
      <c r="M1057" t="s">
        <v>3009</v>
      </c>
    </row>
    <row r="1058" spans="1:13" x14ac:dyDescent="0.35">
      <c r="A1058" t="s">
        <v>49</v>
      </c>
      <c r="B1058">
        <v>1008678</v>
      </c>
      <c r="C1058">
        <v>1009451</v>
      </c>
      <c r="E1058" t="s">
        <v>72</v>
      </c>
      <c r="F1058" t="s">
        <v>3010</v>
      </c>
      <c r="H1058">
        <v>83715239</v>
      </c>
      <c r="I1058" t="s">
        <v>69</v>
      </c>
      <c r="K1058" t="s">
        <v>3011</v>
      </c>
      <c r="L1058">
        <v>257</v>
      </c>
      <c r="M1058" t="s">
        <v>3012</v>
      </c>
    </row>
    <row r="1059" spans="1:13" x14ac:dyDescent="0.35">
      <c r="A1059" t="s">
        <v>49</v>
      </c>
      <c r="B1059">
        <v>1009448</v>
      </c>
      <c r="C1059">
        <v>1010566</v>
      </c>
      <c r="E1059" t="s">
        <v>72</v>
      </c>
      <c r="F1059" t="s">
        <v>3010</v>
      </c>
      <c r="H1059">
        <v>83715240</v>
      </c>
      <c r="I1059" t="s">
        <v>69</v>
      </c>
      <c r="K1059" t="s">
        <v>3013</v>
      </c>
      <c r="L1059">
        <v>372</v>
      </c>
      <c r="M1059" t="s">
        <v>3014</v>
      </c>
    </row>
    <row r="1060" spans="1:13" x14ac:dyDescent="0.35">
      <c r="A1060" t="s">
        <v>49</v>
      </c>
      <c r="B1060">
        <v>1010761</v>
      </c>
      <c r="C1060">
        <v>1011396</v>
      </c>
      <c r="E1060" t="s">
        <v>72</v>
      </c>
      <c r="F1060" t="s">
        <v>3015</v>
      </c>
      <c r="G1060" t="s">
        <v>3016</v>
      </c>
      <c r="H1060">
        <v>83715241</v>
      </c>
      <c r="I1060" t="s">
        <v>69</v>
      </c>
      <c r="K1060" t="s">
        <v>3017</v>
      </c>
      <c r="L1060">
        <v>211</v>
      </c>
      <c r="M1060" t="s">
        <v>3018</v>
      </c>
    </row>
    <row r="1061" spans="1:13" x14ac:dyDescent="0.35">
      <c r="A1061" t="s">
        <v>49</v>
      </c>
      <c r="B1061">
        <v>1011536</v>
      </c>
      <c r="C1061">
        <v>1012771</v>
      </c>
      <c r="E1061" t="s">
        <v>72</v>
      </c>
      <c r="F1061" t="s">
        <v>3019</v>
      </c>
      <c r="G1061" t="s">
        <v>3020</v>
      </c>
      <c r="H1061">
        <v>83715242</v>
      </c>
      <c r="I1061" t="s">
        <v>69</v>
      </c>
      <c r="K1061" t="s">
        <v>3021</v>
      </c>
      <c r="L1061">
        <v>411</v>
      </c>
      <c r="M1061" t="s">
        <v>3022</v>
      </c>
    </row>
    <row r="1062" spans="1:13" x14ac:dyDescent="0.35">
      <c r="A1062" t="s">
        <v>49</v>
      </c>
      <c r="B1062">
        <v>1012895</v>
      </c>
      <c r="C1062">
        <v>1013926</v>
      </c>
      <c r="E1062" t="s">
        <v>72</v>
      </c>
      <c r="F1062" t="s">
        <v>3023</v>
      </c>
      <c r="H1062">
        <v>83715243</v>
      </c>
      <c r="I1062" t="s">
        <v>69</v>
      </c>
      <c r="K1062" t="s">
        <v>3024</v>
      </c>
      <c r="L1062">
        <v>343</v>
      </c>
      <c r="M1062" t="s">
        <v>3025</v>
      </c>
    </row>
    <row r="1063" spans="1:13" x14ac:dyDescent="0.35">
      <c r="A1063" t="s">
        <v>49</v>
      </c>
      <c r="B1063">
        <v>1013945</v>
      </c>
      <c r="C1063">
        <v>1014796</v>
      </c>
      <c r="E1063" t="s">
        <v>72</v>
      </c>
      <c r="F1063" t="s">
        <v>3026</v>
      </c>
      <c r="G1063" t="s">
        <v>3027</v>
      </c>
      <c r="H1063">
        <v>83715244</v>
      </c>
      <c r="I1063" t="s">
        <v>69</v>
      </c>
      <c r="K1063" t="s">
        <v>3028</v>
      </c>
      <c r="L1063">
        <v>283</v>
      </c>
      <c r="M1063" t="s">
        <v>3029</v>
      </c>
    </row>
    <row r="1064" spans="1:13" x14ac:dyDescent="0.35">
      <c r="A1064" t="s">
        <v>49</v>
      </c>
      <c r="B1064">
        <v>1014789</v>
      </c>
      <c r="C1064">
        <v>1015871</v>
      </c>
      <c r="E1064" t="s">
        <v>72</v>
      </c>
      <c r="F1064" t="s">
        <v>3030</v>
      </c>
      <c r="G1064" t="s">
        <v>3031</v>
      </c>
      <c r="H1064">
        <v>83715245</v>
      </c>
      <c r="I1064" t="s">
        <v>69</v>
      </c>
      <c r="K1064" t="s">
        <v>3032</v>
      </c>
      <c r="L1064">
        <v>360</v>
      </c>
      <c r="M1064" t="s">
        <v>3033</v>
      </c>
    </row>
    <row r="1065" spans="1:13" x14ac:dyDescent="0.35">
      <c r="A1065" t="s">
        <v>49</v>
      </c>
      <c r="B1065">
        <v>1015877</v>
      </c>
      <c r="C1065">
        <v>1016467</v>
      </c>
      <c r="E1065" t="s">
        <v>72</v>
      </c>
      <c r="F1065" t="s">
        <v>3034</v>
      </c>
      <c r="H1065">
        <v>83715246</v>
      </c>
      <c r="I1065" t="s">
        <v>69</v>
      </c>
      <c r="K1065" t="s">
        <v>3035</v>
      </c>
      <c r="L1065">
        <v>196</v>
      </c>
      <c r="M1065" t="s">
        <v>3036</v>
      </c>
    </row>
    <row r="1066" spans="1:13" x14ac:dyDescent="0.35">
      <c r="A1066" t="s">
        <v>49</v>
      </c>
      <c r="B1066">
        <v>1016746</v>
      </c>
      <c r="C1066">
        <v>1018083</v>
      </c>
      <c r="E1066" t="s">
        <v>67</v>
      </c>
      <c r="F1066" t="s">
        <v>156</v>
      </c>
      <c r="H1066">
        <v>83715247</v>
      </c>
      <c r="I1066" t="s">
        <v>69</v>
      </c>
      <c r="K1066" t="s">
        <v>3037</v>
      </c>
      <c r="L1066">
        <v>445</v>
      </c>
      <c r="M1066" t="s">
        <v>3038</v>
      </c>
    </row>
    <row r="1067" spans="1:13" x14ac:dyDescent="0.35">
      <c r="A1067" t="s">
        <v>49</v>
      </c>
      <c r="B1067">
        <v>1018083</v>
      </c>
      <c r="C1067">
        <v>1018814</v>
      </c>
      <c r="E1067" t="s">
        <v>67</v>
      </c>
      <c r="F1067" t="s">
        <v>3039</v>
      </c>
      <c r="H1067">
        <v>83715248</v>
      </c>
      <c r="I1067" t="s">
        <v>69</v>
      </c>
      <c r="K1067" t="s">
        <v>3040</v>
      </c>
      <c r="L1067">
        <v>243</v>
      </c>
      <c r="M1067" t="s">
        <v>3041</v>
      </c>
    </row>
    <row r="1068" spans="1:13" x14ac:dyDescent="0.35">
      <c r="A1068" t="s">
        <v>49</v>
      </c>
      <c r="B1068">
        <v>1018826</v>
      </c>
      <c r="C1068">
        <v>1019131</v>
      </c>
      <c r="E1068" t="s">
        <v>67</v>
      </c>
      <c r="F1068" t="s">
        <v>68</v>
      </c>
      <c r="H1068">
        <v>83715249</v>
      </c>
      <c r="I1068" t="s">
        <v>69</v>
      </c>
      <c r="K1068" t="s">
        <v>3042</v>
      </c>
      <c r="L1068">
        <v>101</v>
      </c>
      <c r="M1068" t="s">
        <v>3043</v>
      </c>
    </row>
    <row r="1069" spans="1:13" x14ac:dyDescent="0.35">
      <c r="A1069" t="s">
        <v>49</v>
      </c>
      <c r="B1069">
        <v>1019438</v>
      </c>
      <c r="C1069">
        <v>1020925</v>
      </c>
      <c r="E1069" t="s">
        <v>72</v>
      </c>
      <c r="F1069" t="s">
        <v>3044</v>
      </c>
      <c r="G1069" t="s">
        <v>3045</v>
      </c>
      <c r="H1069">
        <v>83715250</v>
      </c>
      <c r="I1069" t="s">
        <v>69</v>
      </c>
      <c r="K1069" t="s">
        <v>3046</v>
      </c>
      <c r="L1069">
        <v>495</v>
      </c>
      <c r="M1069" t="s">
        <v>3047</v>
      </c>
    </row>
    <row r="1070" spans="1:13" x14ac:dyDescent="0.35">
      <c r="A1070" t="s">
        <v>49</v>
      </c>
      <c r="B1070">
        <v>1020925</v>
      </c>
      <c r="C1070">
        <v>1021944</v>
      </c>
      <c r="E1070" t="s">
        <v>72</v>
      </c>
      <c r="F1070" t="s">
        <v>1219</v>
      </c>
      <c r="H1070">
        <v>83715251</v>
      </c>
      <c r="I1070" t="s">
        <v>69</v>
      </c>
      <c r="K1070" t="s">
        <v>3048</v>
      </c>
      <c r="L1070">
        <v>339</v>
      </c>
      <c r="M1070" t="s">
        <v>3049</v>
      </c>
    </row>
    <row r="1071" spans="1:13" x14ac:dyDescent="0.35">
      <c r="A1071" t="s">
        <v>49</v>
      </c>
      <c r="B1071">
        <v>1022039</v>
      </c>
      <c r="C1071">
        <v>1023880</v>
      </c>
      <c r="E1071" t="s">
        <v>72</v>
      </c>
      <c r="F1071" t="s">
        <v>194</v>
      </c>
      <c r="H1071">
        <v>83715252</v>
      </c>
      <c r="I1071" t="s">
        <v>69</v>
      </c>
      <c r="K1071" t="s">
        <v>3050</v>
      </c>
      <c r="L1071">
        <v>613</v>
      </c>
      <c r="M1071" t="s">
        <v>3051</v>
      </c>
    </row>
    <row r="1072" spans="1:13" x14ac:dyDescent="0.35">
      <c r="A1072" t="s">
        <v>49</v>
      </c>
      <c r="B1072">
        <v>1023855</v>
      </c>
      <c r="C1072">
        <v>1025606</v>
      </c>
      <c r="E1072" t="s">
        <v>72</v>
      </c>
      <c r="F1072" t="s">
        <v>194</v>
      </c>
      <c r="H1072">
        <v>83715253</v>
      </c>
      <c r="I1072" t="s">
        <v>69</v>
      </c>
      <c r="K1072" t="s">
        <v>3052</v>
      </c>
      <c r="L1072">
        <v>583</v>
      </c>
      <c r="M1072" t="s">
        <v>3053</v>
      </c>
    </row>
    <row r="1073" spans="1:13" x14ac:dyDescent="0.35">
      <c r="A1073" t="s">
        <v>49</v>
      </c>
      <c r="B1073">
        <v>1025599</v>
      </c>
      <c r="C1073">
        <v>1026060</v>
      </c>
      <c r="E1073" t="s">
        <v>72</v>
      </c>
      <c r="F1073" t="s">
        <v>1154</v>
      </c>
      <c r="H1073">
        <v>83715254</v>
      </c>
      <c r="I1073" t="s">
        <v>69</v>
      </c>
      <c r="K1073" t="s">
        <v>3054</v>
      </c>
      <c r="L1073">
        <v>153</v>
      </c>
      <c r="M1073" t="s">
        <v>3055</v>
      </c>
    </row>
    <row r="1074" spans="1:13" x14ac:dyDescent="0.35">
      <c r="A1074" t="s">
        <v>49</v>
      </c>
      <c r="B1074">
        <v>1026219</v>
      </c>
      <c r="C1074">
        <v>1026869</v>
      </c>
      <c r="E1074" t="s">
        <v>72</v>
      </c>
      <c r="F1074" t="s">
        <v>68</v>
      </c>
      <c r="H1074">
        <v>83715255</v>
      </c>
      <c r="I1074" t="s">
        <v>69</v>
      </c>
      <c r="K1074" t="s">
        <v>3056</v>
      </c>
      <c r="L1074">
        <v>216</v>
      </c>
      <c r="M1074" t="s">
        <v>3057</v>
      </c>
    </row>
    <row r="1075" spans="1:13" x14ac:dyDescent="0.35">
      <c r="A1075" t="s">
        <v>49</v>
      </c>
      <c r="B1075">
        <v>1027039</v>
      </c>
      <c r="C1075">
        <v>1027111</v>
      </c>
      <c r="E1075" t="s">
        <v>72</v>
      </c>
      <c r="F1075" t="s">
        <v>852</v>
      </c>
      <c r="H1075">
        <v>83715256</v>
      </c>
      <c r="I1075" t="s">
        <v>171</v>
      </c>
      <c r="M1075" t="s">
        <v>3058</v>
      </c>
    </row>
    <row r="1076" spans="1:13" x14ac:dyDescent="0.35">
      <c r="A1076" t="s">
        <v>49</v>
      </c>
      <c r="B1076">
        <v>1027249</v>
      </c>
      <c r="C1076">
        <v>1027578</v>
      </c>
      <c r="E1076" t="s">
        <v>67</v>
      </c>
      <c r="F1076" t="s">
        <v>68</v>
      </c>
      <c r="H1076">
        <v>83715257</v>
      </c>
      <c r="I1076" t="s">
        <v>69</v>
      </c>
      <c r="K1076" t="s">
        <v>3059</v>
      </c>
      <c r="L1076">
        <v>109</v>
      </c>
      <c r="M1076" t="s">
        <v>3060</v>
      </c>
    </row>
    <row r="1077" spans="1:13" x14ac:dyDescent="0.35">
      <c r="A1077" t="s">
        <v>49</v>
      </c>
      <c r="B1077">
        <v>1027664</v>
      </c>
      <c r="C1077">
        <v>1027736</v>
      </c>
      <c r="E1077" t="s">
        <v>67</v>
      </c>
      <c r="F1077" t="s">
        <v>2666</v>
      </c>
      <c r="H1077">
        <v>83715258</v>
      </c>
      <c r="I1077" t="s">
        <v>171</v>
      </c>
      <c r="M1077" t="s">
        <v>3061</v>
      </c>
    </row>
    <row r="1078" spans="1:13" x14ac:dyDescent="0.35">
      <c r="A1078" t="s">
        <v>49</v>
      </c>
      <c r="B1078">
        <v>1027830</v>
      </c>
      <c r="C1078">
        <v>1028537</v>
      </c>
      <c r="E1078" t="s">
        <v>67</v>
      </c>
      <c r="F1078" t="s">
        <v>3062</v>
      </c>
      <c r="G1078" t="s">
        <v>3063</v>
      </c>
      <c r="H1078">
        <v>83715259</v>
      </c>
      <c r="I1078" t="s">
        <v>69</v>
      </c>
      <c r="K1078" t="s">
        <v>3064</v>
      </c>
      <c r="L1078">
        <v>235</v>
      </c>
      <c r="M1078" t="s">
        <v>3065</v>
      </c>
    </row>
    <row r="1079" spans="1:13" x14ac:dyDescent="0.35">
      <c r="A1079" t="s">
        <v>49</v>
      </c>
      <c r="B1079">
        <v>1028645</v>
      </c>
      <c r="C1079">
        <v>1029421</v>
      </c>
      <c r="E1079" t="s">
        <v>72</v>
      </c>
      <c r="F1079" t="s">
        <v>3066</v>
      </c>
      <c r="G1079" t="s">
        <v>3067</v>
      </c>
      <c r="H1079">
        <v>83715260</v>
      </c>
      <c r="I1079" t="s">
        <v>69</v>
      </c>
      <c r="K1079" t="s">
        <v>3068</v>
      </c>
      <c r="L1079">
        <v>258</v>
      </c>
      <c r="M1079" t="s">
        <v>3069</v>
      </c>
    </row>
    <row r="1080" spans="1:13" x14ac:dyDescent="0.35">
      <c r="A1080" t="s">
        <v>49</v>
      </c>
      <c r="B1080">
        <v>1029561</v>
      </c>
      <c r="C1080">
        <v>1030409</v>
      </c>
      <c r="E1080" t="s">
        <v>67</v>
      </c>
      <c r="F1080" t="s">
        <v>628</v>
      </c>
      <c r="H1080">
        <v>83715261</v>
      </c>
      <c r="I1080" t="s">
        <v>69</v>
      </c>
      <c r="K1080" t="s">
        <v>3070</v>
      </c>
      <c r="L1080">
        <v>282</v>
      </c>
      <c r="M1080" t="s">
        <v>3071</v>
      </c>
    </row>
    <row r="1081" spans="1:13" x14ac:dyDescent="0.35">
      <c r="A1081" t="s">
        <v>49</v>
      </c>
      <c r="B1081">
        <v>1030442</v>
      </c>
      <c r="C1081">
        <v>1031143</v>
      </c>
      <c r="E1081" t="s">
        <v>67</v>
      </c>
      <c r="F1081" t="s">
        <v>3072</v>
      </c>
      <c r="H1081">
        <v>83715262</v>
      </c>
      <c r="I1081" t="s">
        <v>69</v>
      </c>
      <c r="K1081" t="s">
        <v>3073</v>
      </c>
      <c r="L1081">
        <v>233</v>
      </c>
      <c r="M1081" t="s">
        <v>3074</v>
      </c>
    </row>
    <row r="1082" spans="1:13" x14ac:dyDescent="0.35">
      <c r="A1082" t="s">
        <v>49</v>
      </c>
      <c r="B1082">
        <v>1031161</v>
      </c>
      <c r="C1082">
        <v>1031643</v>
      </c>
      <c r="E1082" t="s">
        <v>67</v>
      </c>
      <c r="F1082" t="s">
        <v>747</v>
      </c>
      <c r="H1082">
        <v>83715263</v>
      </c>
      <c r="I1082" t="s">
        <v>69</v>
      </c>
      <c r="K1082" t="s">
        <v>3075</v>
      </c>
      <c r="L1082">
        <v>160</v>
      </c>
      <c r="M1082" t="s">
        <v>3076</v>
      </c>
    </row>
    <row r="1083" spans="1:13" x14ac:dyDescent="0.35">
      <c r="A1083" t="s">
        <v>49</v>
      </c>
      <c r="B1083">
        <v>1031804</v>
      </c>
      <c r="C1083">
        <v>1032001</v>
      </c>
      <c r="E1083" t="s">
        <v>72</v>
      </c>
      <c r="F1083" t="s">
        <v>68</v>
      </c>
      <c r="H1083">
        <v>83715264</v>
      </c>
      <c r="I1083" t="s">
        <v>69</v>
      </c>
      <c r="K1083" t="s">
        <v>3077</v>
      </c>
      <c r="L1083">
        <v>65</v>
      </c>
      <c r="M1083" t="s">
        <v>3078</v>
      </c>
    </row>
    <row r="1084" spans="1:13" x14ac:dyDescent="0.35">
      <c r="A1084" t="s">
        <v>49</v>
      </c>
      <c r="B1084">
        <v>1032008</v>
      </c>
      <c r="C1084">
        <v>1033360</v>
      </c>
      <c r="E1084" t="s">
        <v>72</v>
      </c>
      <c r="F1084" t="s">
        <v>3079</v>
      </c>
      <c r="H1084">
        <v>83715265</v>
      </c>
      <c r="I1084" t="s">
        <v>69</v>
      </c>
      <c r="K1084" t="s">
        <v>3080</v>
      </c>
      <c r="L1084">
        <v>450</v>
      </c>
      <c r="M1084" t="s">
        <v>3081</v>
      </c>
    </row>
    <row r="1085" spans="1:13" x14ac:dyDescent="0.35">
      <c r="A1085" t="s">
        <v>49</v>
      </c>
      <c r="B1085">
        <v>1033498</v>
      </c>
      <c r="C1085">
        <v>1035162</v>
      </c>
      <c r="E1085" t="s">
        <v>72</v>
      </c>
      <c r="F1085" t="s">
        <v>1053</v>
      </c>
      <c r="H1085">
        <v>83715266</v>
      </c>
      <c r="I1085" t="s">
        <v>69</v>
      </c>
      <c r="K1085" t="s">
        <v>3082</v>
      </c>
      <c r="L1085">
        <v>554</v>
      </c>
      <c r="M1085" t="s">
        <v>3083</v>
      </c>
    </row>
    <row r="1086" spans="1:13" x14ac:dyDescent="0.35">
      <c r="A1086" t="s">
        <v>49</v>
      </c>
      <c r="B1086">
        <v>1035178</v>
      </c>
      <c r="C1086">
        <v>1035741</v>
      </c>
      <c r="E1086" t="s">
        <v>72</v>
      </c>
      <c r="F1086" t="s">
        <v>3084</v>
      </c>
      <c r="G1086" t="s">
        <v>3085</v>
      </c>
      <c r="H1086">
        <v>83715267</v>
      </c>
      <c r="I1086" t="s">
        <v>69</v>
      </c>
      <c r="K1086" t="s">
        <v>3086</v>
      </c>
      <c r="L1086">
        <v>187</v>
      </c>
      <c r="M1086" t="s">
        <v>3087</v>
      </c>
    </row>
    <row r="1087" spans="1:13" x14ac:dyDescent="0.35">
      <c r="A1087" t="s">
        <v>49</v>
      </c>
      <c r="B1087">
        <v>1036151</v>
      </c>
      <c r="C1087">
        <v>1037038</v>
      </c>
      <c r="E1087" t="s">
        <v>72</v>
      </c>
      <c r="F1087" t="s">
        <v>670</v>
      </c>
      <c r="H1087">
        <v>83715268</v>
      </c>
      <c r="I1087" t="s">
        <v>69</v>
      </c>
      <c r="K1087" t="s">
        <v>3088</v>
      </c>
      <c r="L1087">
        <v>295</v>
      </c>
      <c r="M1087" t="s">
        <v>3089</v>
      </c>
    </row>
    <row r="1088" spans="1:13" x14ac:dyDescent="0.35">
      <c r="A1088" t="s">
        <v>49</v>
      </c>
      <c r="B1088">
        <v>1037035</v>
      </c>
      <c r="C1088">
        <v>1037571</v>
      </c>
      <c r="E1088" t="s">
        <v>72</v>
      </c>
      <c r="F1088" t="s">
        <v>319</v>
      </c>
      <c r="H1088">
        <v>83715269</v>
      </c>
      <c r="I1088" t="s">
        <v>69</v>
      </c>
      <c r="K1088" t="s">
        <v>3090</v>
      </c>
      <c r="L1088">
        <v>178</v>
      </c>
      <c r="M1088" t="s">
        <v>3091</v>
      </c>
    </row>
    <row r="1089" spans="1:13" x14ac:dyDescent="0.35">
      <c r="A1089" t="s">
        <v>49</v>
      </c>
      <c r="B1089">
        <v>1037646</v>
      </c>
      <c r="C1089">
        <v>1038506</v>
      </c>
      <c r="E1089" t="s">
        <v>72</v>
      </c>
      <c r="F1089" t="s">
        <v>3092</v>
      </c>
      <c r="H1089">
        <v>83715270</v>
      </c>
      <c r="I1089" t="s">
        <v>69</v>
      </c>
      <c r="K1089" t="s">
        <v>3093</v>
      </c>
      <c r="L1089">
        <v>286</v>
      </c>
      <c r="M1089" t="s">
        <v>3094</v>
      </c>
    </row>
    <row r="1090" spans="1:13" x14ac:dyDescent="0.35">
      <c r="A1090" t="s">
        <v>49</v>
      </c>
      <c r="B1090">
        <v>1038707</v>
      </c>
      <c r="C1090">
        <v>1040209</v>
      </c>
      <c r="E1090" t="s">
        <v>72</v>
      </c>
      <c r="F1090" t="s">
        <v>1913</v>
      </c>
      <c r="H1090">
        <v>83715271</v>
      </c>
      <c r="I1090" t="s">
        <v>69</v>
      </c>
      <c r="K1090" t="s">
        <v>3095</v>
      </c>
      <c r="L1090">
        <v>500</v>
      </c>
      <c r="M1090" t="s">
        <v>3096</v>
      </c>
    </row>
    <row r="1091" spans="1:13" x14ac:dyDescent="0.35">
      <c r="A1091" t="s">
        <v>49</v>
      </c>
      <c r="B1091">
        <v>1040209</v>
      </c>
      <c r="C1091">
        <v>1040931</v>
      </c>
      <c r="E1091" t="s">
        <v>72</v>
      </c>
      <c r="F1091" t="s">
        <v>295</v>
      </c>
      <c r="H1091">
        <v>83715272</v>
      </c>
      <c r="I1091" t="s">
        <v>69</v>
      </c>
      <c r="K1091" t="s">
        <v>3097</v>
      </c>
      <c r="L1091">
        <v>240</v>
      </c>
      <c r="M1091" t="s">
        <v>3098</v>
      </c>
    </row>
    <row r="1092" spans="1:13" x14ac:dyDescent="0.35">
      <c r="A1092" t="s">
        <v>49</v>
      </c>
      <c r="B1092">
        <v>1041081</v>
      </c>
      <c r="C1092">
        <v>1041452</v>
      </c>
      <c r="E1092" t="s">
        <v>67</v>
      </c>
      <c r="F1092" t="s">
        <v>3099</v>
      </c>
      <c r="G1092" t="s">
        <v>3100</v>
      </c>
      <c r="H1092">
        <v>83715273</v>
      </c>
      <c r="I1092" t="s">
        <v>3101</v>
      </c>
      <c r="M1092" t="s">
        <v>3102</v>
      </c>
    </row>
    <row r="1093" spans="1:13" x14ac:dyDescent="0.35">
      <c r="A1093" t="s">
        <v>49</v>
      </c>
      <c r="B1093">
        <v>1041549</v>
      </c>
      <c r="C1093">
        <v>1041899</v>
      </c>
      <c r="E1093" t="s">
        <v>72</v>
      </c>
      <c r="F1093" t="s">
        <v>3103</v>
      </c>
      <c r="H1093">
        <v>83715274</v>
      </c>
      <c r="I1093" t="s">
        <v>69</v>
      </c>
      <c r="K1093" t="s">
        <v>3104</v>
      </c>
      <c r="L1093">
        <v>116</v>
      </c>
      <c r="M1093" t="s">
        <v>3105</v>
      </c>
    </row>
    <row r="1094" spans="1:13" x14ac:dyDescent="0.35">
      <c r="A1094" t="s">
        <v>49</v>
      </c>
      <c r="B1094">
        <v>1041900</v>
      </c>
      <c r="C1094">
        <v>1042820</v>
      </c>
      <c r="E1094" t="s">
        <v>72</v>
      </c>
      <c r="F1094" t="s">
        <v>3106</v>
      </c>
      <c r="H1094">
        <v>83715275</v>
      </c>
      <c r="I1094" t="s">
        <v>69</v>
      </c>
      <c r="K1094" t="s">
        <v>3107</v>
      </c>
      <c r="L1094">
        <v>306</v>
      </c>
      <c r="M1094" t="s">
        <v>3108</v>
      </c>
    </row>
    <row r="1095" spans="1:13" x14ac:dyDescent="0.35">
      <c r="A1095" t="s">
        <v>49</v>
      </c>
      <c r="B1095">
        <v>1042849</v>
      </c>
      <c r="C1095">
        <v>1043652</v>
      </c>
      <c r="E1095" t="s">
        <v>72</v>
      </c>
      <c r="F1095" t="s">
        <v>3109</v>
      </c>
      <c r="H1095">
        <v>83715276</v>
      </c>
      <c r="I1095" t="s">
        <v>69</v>
      </c>
      <c r="K1095" t="s">
        <v>3110</v>
      </c>
      <c r="L1095">
        <v>267</v>
      </c>
      <c r="M1095" t="s">
        <v>3111</v>
      </c>
    </row>
    <row r="1096" spans="1:13" x14ac:dyDescent="0.35">
      <c r="A1096" t="s">
        <v>49</v>
      </c>
      <c r="B1096">
        <v>1043672</v>
      </c>
      <c r="C1096">
        <v>1044655</v>
      </c>
      <c r="E1096" t="s">
        <v>72</v>
      </c>
      <c r="F1096" t="s">
        <v>3112</v>
      </c>
      <c r="H1096">
        <v>83715277</v>
      </c>
      <c r="I1096" t="s">
        <v>69</v>
      </c>
      <c r="K1096" t="s">
        <v>3113</v>
      </c>
      <c r="L1096">
        <v>327</v>
      </c>
      <c r="M1096" t="s">
        <v>3114</v>
      </c>
    </row>
    <row r="1097" spans="1:13" x14ac:dyDescent="0.35">
      <c r="A1097" t="s">
        <v>49</v>
      </c>
      <c r="B1097">
        <v>1045130</v>
      </c>
      <c r="C1097">
        <v>1046071</v>
      </c>
      <c r="E1097" t="s">
        <v>67</v>
      </c>
      <c r="F1097" t="s">
        <v>3115</v>
      </c>
      <c r="H1097">
        <v>83715278</v>
      </c>
      <c r="I1097" t="s">
        <v>69</v>
      </c>
      <c r="K1097" t="s">
        <v>3116</v>
      </c>
      <c r="L1097">
        <v>313</v>
      </c>
      <c r="M1097" t="s">
        <v>3117</v>
      </c>
    </row>
    <row r="1098" spans="1:13" x14ac:dyDescent="0.35">
      <c r="A1098" t="s">
        <v>49</v>
      </c>
      <c r="B1098">
        <v>1046305</v>
      </c>
      <c r="C1098">
        <v>1046820</v>
      </c>
      <c r="E1098" t="s">
        <v>72</v>
      </c>
      <c r="F1098" t="s">
        <v>3118</v>
      </c>
      <c r="H1098">
        <v>83715279</v>
      </c>
      <c r="I1098" t="s">
        <v>69</v>
      </c>
      <c r="K1098" t="s">
        <v>3119</v>
      </c>
      <c r="L1098">
        <v>171</v>
      </c>
      <c r="M1098" t="s">
        <v>3120</v>
      </c>
    </row>
    <row r="1099" spans="1:13" x14ac:dyDescent="0.35">
      <c r="A1099" t="s">
        <v>49</v>
      </c>
      <c r="B1099">
        <v>1046983</v>
      </c>
      <c r="C1099">
        <v>1047822</v>
      </c>
      <c r="E1099" t="s">
        <v>67</v>
      </c>
      <c r="F1099" t="s">
        <v>733</v>
      </c>
      <c r="H1099">
        <v>83715280</v>
      </c>
      <c r="I1099" t="s">
        <v>69</v>
      </c>
      <c r="K1099" t="s">
        <v>3121</v>
      </c>
      <c r="L1099">
        <v>279</v>
      </c>
      <c r="M1099" t="s">
        <v>3122</v>
      </c>
    </row>
    <row r="1100" spans="1:13" x14ac:dyDescent="0.35">
      <c r="A1100" t="s">
        <v>49</v>
      </c>
      <c r="B1100">
        <v>1047909</v>
      </c>
      <c r="C1100">
        <v>1048871</v>
      </c>
      <c r="E1100" t="s">
        <v>67</v>
      </c>
      <c r="F1100" t="s">
        <v>3123</v>
      </c>
      <c r="H1100">
        <v>83715281</v>
      </c>
      <c r="I1100" t="s">
        <v>69</v>
      </c>
      <c r="K1100" t="s">
        <v>3124</v>
      </c>
      <c r="L1100">
        <v>320</v>
      </c>
      <c r="M1100" t="s">
        <v>3125</v>
      </c>
    </row>
    <row r="1101" spans="1:13" x14ac:dyDescent="0.35">
      <c r="A1101" t="s">
        <v>49</v>
      </c>
      <c r="B1101">
        <v>1048968</v>
      </c>
      <c r="C1101">
        <v>1049873</v>
      </c>
      <c r="E1101" t="s">
        <v>72</v>
      </c>
      <c r="F1101" t="s">
        <v>710</v>
      </c>
      <c r="H1101">
        <v>83715282</v>
      </c>
      <c r="I1101" t="s">
        <v>69</v>
      </c>
      <c r="K1101" t="s">
        <v>3126</v>
      </c>
      <c r="L1101">
        <v>301</v>
      </c>
      <c r="M1101" t="s">
        <v>3127</v>
      </c>
    </row>
    <row r="1102" spans="1:13" x14ac:dyDescent="0.35">
      <c r="A1102" t="s">
        <v>49</v>
      </c>
      <c r="B1102">
        <v>1049994</v>
      </c>
      <c r="C1102">
        <v>1051022</v>
      </c>
      <c r="E1102" t="s">
        <v>67</v>
      </c>
      <c r="F1102" t="s">
        <v>3128</v>
      </c>
      <c r="H1102">
        <v>83715283</v>
      </c>
      <c r="I1102" t="s">
        <v>69</v>
      </c>
      <c r="K1102" t="s">
        <v>3129</v>
      </c>
      <c r="L1102">
        <v>342</v>
      </c>
      <c r="M1102" t="s">
        <v>3130</v>
      </c>
    </row>
    <row r="1103" spans="1:13" x14ac:dyDescent="0.35">
      <c r="A1103" t="s">
        <v>49</v>
      </c>
      <c r="B1103">
        <v>1051418</v>
      </c>
      <c r="C1103">
        <v>1052008</v>
      </c>
      <c r="E1103" t="s">
        <v>72</v>
      </c>
      <c r="F1103" t="s">
        <v>1615</v>
      </c>
      <c r="H1103">
        <v>83715284</v>
      </c>
      <c r="I1103" t="s">
        <v>69</v>
      </c>
      <c r="K1103" t="s">
        <v>3131</v>
      </c>
      <c r="L1103">
        <v>196</v>
      </c>
      <c r="M1103" t="s">
        <v>3132</v>
      </c>
    </row>
    <row r="1104" spans="1:13" x14ac:dyDescent="0.35">
      <c r="A1104" t="s">
        <v>49</v>
      </c>
      <c r="B1104">
        <v>1052329</v>
      </c>
      <c r="C1104">
        <v>1053147</v>
      </c>
      <c r="E1104" t="s">
        <v>72</v>
      </c>
      <c r="F1104" t="s">
        <v>591</v>
      </c>
      <c r="H1104">
        <v>83715285</v>
      </c>
      <c r="I1104" t="s">
        <v>69</v>
      </c>
      <c r="K1104" t="s">
        <v>3133</v>
      </c>
      <c r="L1104">
        <v>272</v>
      </c>
      <c r="M1104" t="s">
        <v>3134</v>
      </c>
    </row>
    <row r="1105" spans="1:13" x14ac:dyDescent="0.35">
      <c r="A1105" t="s">
        <v>49</v>
      </c>
      <c r="B1105">
        <v>1053178</v>
      </c>
      <c r="C1105">
        <v>1055028</v>
      </c>
      <c r="E1105" t="s">
        <v>72</v>
      </c>
      <c r="F1105" t="s">
        <v>3135</v>
      </c>
      <c r="H1105">
        <v>83715286</v>
      </c>
      <c r="I1105" t="s">
        <v>69</v>
      </c>
      <c r="K1105" t="s">
        <v>3136</v>
      </c>
      <c r="L1105">
        <v>616</v>
      </c>
      <c r="M1105" t="s">
        <v>3137</v>
      </c>
    </row>
    <row r="1106" spans="1:13" x14ac:dyDescent="0.35">
      <c r="A1106" t="s">
        <v>49</v>
      </c>
      <c r="B1106">
        <v>1055038</v>
      </c>
      <c r="C1106">
        <v>1055349</v>
      </c>
      <c r="E1106" t="s">
        <v>72</v>
      </c>
      <c r="F1106" t="s">
        <v>68</v>
      </c>
      <c r="H1106">
        <v>83715287</v>
      </c>
      <c r="I1106" t="s">
        <v>69</v>
      </c>
      <c r="K1106" t="s">
        <v>3138</v>
      </c>
      <c r="L1106">
        <v>103</v>
      </c>
      <c r="M1106" t="s">
        <v>3139</v>
      </c>
    </row>
    <row r="1107" spans="1:13" x14ac:dyDescent="0.35">
      <c r="A1107" t="s">
        <v>49</v>
      </c>
      <c r="B1107">
        <v>1055630</v>
      </c>
      <c r="C1107">
        <v>1057450</v>
      </c>
      <c r="E1107" t="s">
        <v>72</v>
      </c>
      <c r="F1107" t="s">
        <v>3140</v>
      </c>
      <c r="G1107" t="s">
        <v>3141</v>
      </c>
      <c r="H1107">
        <v>83715288</v>
      </c>
      <c r="I1107" t="s">
        <v>69</v>
      </c>
      <c r="K1107" t="s">
        <v>3142</v>
      </c>
      <c r="L1107">
        <v>606</v>
      </c>
      <c r="M1107" t="s">
        <v>3143</v>
      </c>
    </row>
    <row r="1108" spans="1:13" x14ac:dyDescent="0.35">
      <c r="A1108" t="s">
        <v>49</v>
      </c>
      <c r="B1108">
        <v>1057664</v>
      </c>
      <c r="C1108">
        <v>1059022</v>
      </c>
      <c r="E1108" t="s">
        <v>72</v>
      </c>
      <c r="F1108" t="s">
        <v>3144</v>
      </c>
      <c r="G1108" t="s">
        <v>3145</v>
      </c>
      <c r="H1108">
        <v>83715289</v>
      </c>
      <c r="I1108" t="s">
        <v>69</v>
      </c>
      <c r="K1108" t="s">
        <v>3146</v>
      </c>
      <c r="L1108">
        <v>452</v>
      </c>
      <c r="M1108" t="s">
        <v>3147</v>
      </c>
    </row>
    <row r="1109" spans="1:13" x14ac:dyDescent="0.35">
      <c r="A1109" t="s">
        <v>49</v>
      </c>
      <c r="B1109">
        <v>1059062</v>
      </c>
      <c r="C1109">
        <v>1059940</v>
      </c>
      <c r="E1109" t="s">
        <v>72</v>
      </c>
      <c r="F1109" t="s">
        <v>3148</v>
      </c>
      <c r="H1109">
        <v>83715290</v>
      </c>
      <c r="I1109" t="s">
        <v>69</v>
      </c>
      <c r="K1109" t="s">
        <v>3149</v>
      </c>
      <c r="L1109">
        <v>292</v>
      </c>
      <c r="M1109" t="s">
        <v>3150</v>
      </c>
    </row>
    <row r="1110" spans="1:13" x14ac:dyDescent="0.35">
      <c r="A1110" t="s">
        <v>49</v>
      </c>
      <c r="B1110">
        <v>1059930</v>
      </c>
      <c r="C1110">
        <v>1060772</v>
      </c>
      <c r="E1110" t="s">
        <v>72</v>
      </c>
      <c r="F1110" t="s">
        <v>3151</v>
      </c>
      <c r="G1110" t="s">
        <v>3152</v>
      </c>
      <c r="H1110">
        <v>83715291</v>
      </c>
      <c r="I1110" t="s">
        <v>69</v>
      </c>
      <c r="K1110" t="s">
        <v>3153</v>
      </c>
      <c r="L1110">
        <v>280</v>
      </c>
      <c r="M1110" t="s">
        <v>3154</v>
      </c>
    </row>
    <row r="1111" spans="1:13" x14ac:dyDescent="0.35">
      <c r="A1111" t="s">
        <v>49</v>
      </c>
      <c r="B1111">
        <v>1060787</v>
      </c>
      <c r="C1111">
        <v>1061683</v>
      </c>
      <c r="E1111" t="s">
        <v>72</v>
      </c>
      <c r="F1111" t="s">
        <v>3155</v>
      </c>
      <c r="G1111" t="s">
        <v>3156</v>
      </c>
      <c r="H1111">
        <v>83715292</v>
      </c>
      <c r="I1111" t="s">
        <v>69</v>
      </c>
      <c r="K1111" t="s">
        <v>3157</v>
      </c>
      <c r="L1111">
        <v>298</v>
      </c>
      <c r="M1111" t="s">
        <v>3158</v>
      </c>
    </row>
    <row r="1112" spans="1:13" x14ac:dyDescent="0.35">
      <c r="A1112" t="s">
        <v>49</v>
      </c>
      <c r="B1112">
        <v>1061811</v>
      </c>
      <c r="C1112">
        <v>1062350</v>
      </c>
      <c r="E1112" t="s">
        <v>67</v>
      </c>
      <c r="F1112" t="s">
        <v>3159</v>
      </c>
      <c r="H1112">
        <v>83715293</v>
      </c>
      <c r="I1112" t="s">
        <v>69</v>
      </c>
      <c r="K1112" t="s">
        <v>3160</v>
      </c>
      <c r="L1112">
        <v>179</v>
      </c>
      <c r="M1112" t="s">
        <v>3161</v>
      </c>
    </row>
    <row r="1113" spans="1:13" x14ac:dyDescent="0.35">
      <c r="A1113" t="s">
        <v>49</v>
      </c>
      <c r="B1113">
        <v>1062480</v>
      </c>
      <c r="C1113">
        <v>1062995</v>
      </c>
      <c r="E1113" t="s">
        <v>72</v>
      </c>
      <c r="F1113" t="s">
        <v>747</v>
      </c>
      <c r="H1113">
        <v>83715294</v>
      </c>
      <c r="I1113" t="s">
        <v>69</v>
      </c>
      <c r="K1113" t="s">
        <v>3162</v>
      </c>
      <c r="L1113">
        <v>171</v>
      </c>
      <c r="M1113" t="s">
        <v>3163</v>
      </c>
    </row>
    <row r="1114" spans="1:13" x14ac:dyDescent="0.35">
      <c r="A1114" t="s">
        <v>49</v>
      </c>
      <c r="B1114">
        <v>1062995</v>
      </c>
      <c r="C1114">
        <v>1063447</v>
      </c>
      <c r="E1114" t="s">
        <v>72</v>
      </c>
      <c r="F1114" t="s">
        <v>3164</v>
      </c>
      <c r="G1114" t="s">
        <v>3165</v>
      </c>
      <c r="H1114">
        <v>83715295</v>
      </c>
      <c r="I1114" t="s">
        <v>69</v>
      </c>
      <c r="K1114" t="s">
        <v>3166</v>
      </c>
      <c r="L1114">
        <v>150</v>
      </c>
      <c r="M1114" t="s">
        <v>3167</v>
      </c>
    </row>
    <row r="1115" spans="1:13" x14ac:dyDescent="0.35">
      <c r="A1115" t="s">
        <v>49</v>
      </c>
      <c r="B1115">
        <v>1063456</v>
      </c>
      <c r="C1115">
        <v>1064430</v>
      </c>
      <c r="E1115" t="s">
        <v>72</v>
      </c>
      <c r="F1115" t="s">
        <v>3168</v>
      </c>
      <c r="G1115" t="s">
        <v>3169</v>
      </c>
      <c r="H1115">
        <v>83715296</v>
      </c>
      <c r="I1115" t="s">
        <v>69</v>
      </c>
      <c r="K1115" t="s">
        <v>3170</v>
      </c>
      <c r="L1115">
        <v>324</v>
      </c>
      <c r="M1115" t="s">
        <v>3171</v>
      </c>
    </row>
    <row r="1116" spans="1:13" x14ac:dyDescent="0.35">
      <c r="A1116" t="s">
        <v>49</v>
      </c>
      <c r="B1116">
        <v>1064463</v>
      </c>
      <c r="C1116">
        <v>1065152</v>
      </c>
      <c r="E1116" t="s">
        <v>72</v>
      </c>
      <c r="F1116" t="s">
        <v>3172</v>
      </c>
      <c r="H1116">
        <v>83715297</v>
      </c>
      <c r="I1116" t="s">
        <v>69</v>
      </c>
      <c r="K1116" t="s">
        <v>3173</v>
      </c>
      <c r="L1116">
        <v>229</v>
      </c>
      <c r="M1116" t="s">
        <v>3174</v>
      </c>
    </row>
    <row r="1117" spans="1:13" x14ac:dyDescent="0.35">
      <c r="A1117" t="s">
        <v>49</v>
      </c>
      <c r="B1117">
        <v>1065293</v>
      </c>
      <c r="C1117">
        <v>1065874</v>
      </c>
      <c r="E1117" t="s">
        <v>67</v>
      </c>
      <c r="F1117" t="s">
        <v>68</v>
      </c>
      <c r="H1117">
        <v>83715298</v>
      </c>
      <c r="I1117" t="s">
        <v>69</v>
      </c>
      <c r="K1117" t="s">
        <v>3175</v>
      </c>
      <c r="L1117">
        <v>193</v>
      </c>
      <c r="M1117" t="s">
        <v>3176</v>
      </c>
    </row>
    <row r="1118" spans="1:13" x14ac:dyDescent="0.35">
      <c r="A1118" t="s">
        <v>49</v>
      </c>
      <c r="B1118">
        <v>1065902</v>
      </c>
      <c r="C1118">
        <v>1066375</v>
      </c>
      <c r="E1118" t="s">
        <v>72</v>
      </c>
      <c r="F1118" t="s">
        <v>3177</v>
      </c>
      <c r="G1118" t="s">
        <v>3178</v>
      </c>
      <c r="H1118">
        <v>83715299</v>
      </c>
      <c r="I1118" t="s">
        <v>69</v>
      </c>
      <c r="K1118" t="s">
        <v>3179</v>
      </c>
      <c r="L1118">
        <v>157</v>
      </c>
      <c r="M1118" t="s">
        <v>3180</v>
      </c>
    </row>
    <row r="1119" spans="1:13" x14ac:dyDescent="0.35">
      <c r="A1119" t="s">
        <v>49</v>
      </c>
      <c r="B1119">
        <v>1066396</v>
      </c>
      <c r="C1119">
        <v>1068789</v>
      </c>
      <c r="E1119" t="s">
        <v>72</v>
      </c>
      <c r="F1119" t="s">
        <v>3181</v>
      </c>
      <c r="G1119" t="s">
        <v>3182</v>
      </c>
      <c r="H1119">
        <v>83715300</v>
      </c>
      <c r="I1119" t="s">
        <v>69</v>
      </c>
      <c r="K1119" t="s">
        <v>3183</v>
      </c>
      <c r="L1119">
        <v>797</v>
      </c>
      <c r="M1119" t="s">
        <v>3184</v>
      </c>
    </row>
    <row r="1120" spans="1:13" x14ac:dyDescent="0.35">
      <c r="A1120" t="s">
        <v>49</v>
      </c>
      <c r="B1120">
        <v>1068842</v>
      </c>
      <c r="C1120">
        <v>1069081</v>
      </c>
      <c r="E1120" t="s">
        <v>72</v>
      </c>
      <c r="F1120" t="s">
        <v>3185</v>
      </c>
      <c r="G1120" t="s">
        <v>3186</v>
      </c>
      <c r="H1120">
        <v>83715301</v>
      </c>
      <c r="I1120" t="s">
        <v>69</v>
      </c>
      <c r="K1120" t="s">
        <v>3187</v>
      </c>
      <c r="L1120">
        <v>79</v>
      </c>
      <c r="M1120" t="s">
        <v>3188</v>
      </c>
    </row>
    <row r="1121" spans="1:13" x14ac:dyDescent="0.35">
      <c r="A1121" t="s">
        <v>49</v>
      </c>
      <c r="B1121">
        <v>1069144</v>
      </c>
      <c r="C1121">
        <v>1070694</v>
      </c>
      <c r="E1121" t="s">
        <v>72</v>
      </c>
      <c r="F1121" t="s">
        <v>3189</v>
      </c>
      <c r="H1121">
        <v>83715302</v>
      </c>
      <c r="I1121" t="s">
        <v>69</v>
      </c>
      <c r="K1121" t="s">
        <v>3190</v>
      </c>
      <c r="L1121">
        <v>516</v>
      </c>
      <c r="M1121" t="s">
        <v>3191</v>
      </c>
    </row>
    <row r="1122" spans="1:13" x14ac:dyDescent="0.35">
      <c r="A1122" t="s">
        <v>49</v>
      </c>
      <c r="B1122">
        <v>1070785</v>
      </c>
      <c r="C1122">
        <v>1072179</v>
      </c>
      <c r="E1122" t="s">
        <v>72</v>
      </c>
      <c r="F1122" t="s">
        <v>78</v>
      </c>
      <c r="H1122">
        <v>83715303</v>
      </c>
      <c r="I1122" t="s">
        <v>69</v>
      </c>
      <c r="K1122" t="s">
        <v>3192</v>
      </c>
      <c r="L1122">
        <v>464</v>
      </c>
      <c r="M1122" t="s">
        <v>3193</v>
      </c>
    </row>
    <row r="1123" spans="1:13" x14ac:dyDescent="0.35">
      <c r="A1123" t="s">
        <v>49</v>
      </c>
      <c r="B1123">
        <v>1072373</v>
      </c>
      <c r="C1123">
        <v>1073695</v>
      </c>
      <c r="E1123" t="s">
        <v>72</v>
      </c>
      <c r="F1123" t="s">
        <v>3194</v>
      </c>
      <c r="G1123" t="s">
        <v>3195</v>
      </c>
      <c r="H1123">
        <v>83715304</v>
      </c>
      <c r="I1123" t="s">
        <v>69</v>
      </c>
      <c r="K1123" t="s">
        <v>3196</v>
      </c>
      <c r="L1123">
        <v>440</v>
      </c>
      <c r="M1123" t="s">
        <v>3197</v>
      </c>
    </row>
    <row r="1124" spans="1:13" x14ac:dyDescent="0.35">
      <c r="A1124" t="s">
        <v>49</v>
      </c>
      <c r="B1124">
        <v>1073812</v>
      </c>
      <c r="C1124">
        <v>1074579</v>
      </c>
      <c r="E1124" t="s">
        <v>72</v>
      </c>
      <c r="F1124" t="s">
        <v>3066</v>
      </c>
      <c r="G1124" t="s">
        <v>3067</v>
      </c>
      <c r="H1124">
        <v>83715305</v>
      </c>
      <c r="I1124" t="s">
        <v>69</v>
      </c>
      <c r="K1124" t="s">
        <v>3198</v>
      </c>
      <c r="L1124">
        <v>255</v>
      </c>
      <c r="M1124" t="s">
        <v>3199</v>
      </c>
    </row>
    <row r="1125" spans="1:13" x14ac:dyDescent="0.35">
      <c r="A1125" t="s">
        <v>49</v>
      </c>
      <c r="B1125">
        <v>1074685</v>
      </c>
      <c r="C1125">
        <v>1075890</v>
      </c>
      <c r="E1125" t="s">
        <v>72</v>
      </c>
      <c r="F1125" t="s">
        <v>3200</v>
      </c>
      <c r="H1125">
        <v>83715306</v>
      </c>
      <c r="I1125" t="s">
        <v>69</v>
      </c>
      <c r="K1125" t="s">
        <v>3201</v>
      </c>
      <c r="L1125">
        <v>401</v>
      </c>
      <c r="M1125" t="s">
        <v>3202</v>
      </c>
    </row>
    <row r="1126" spans="1:13" x14ac:dyDescent="0.35">
      <c r="A1126" t="s">
        <v>49</v>
      </c>
      <c r="B1126">
        <v>1075972</v>
      </c>
      <c r="C1126">
        <v>1076985</v>
      </c>
      <c r="E1126" t="s">
        <v>72</v>
      </c>
      <c r="F1126" t="s">
        <v>3203</v>
      </c>
      <c r="G1126" t="s">
        <v>3204</v>
      </c>
      <c r="H1126">
        <v>83715307</v>
      </c>
      <c r="I1126" t="s">
        <v>69</v>
      </c>
      <c r="K1126" t="s">
        <v>3205</v>
      </c>
      <c r="L1126">
        <v>337</v>
      </c>
      <c r="M1126" t="s">
        <v>3206</v>
      </c>
    </row>
    <row r="1127" spans="1:13" x14ac:dyDescent="0.35">
      <c r="A1127" t="s">
        <v>49</v>
      </c>
      <c r="B1127">
        <v>1077257</v>
      </c>
      <c r="C1127">
        <v>1077388</v>
      </c>
      <c r="E1127" t="s">
        <v>67</v>
      </c>
      <c r="F1127" t="s">
        <v>68</v>
      </c>
      <c r="H1127">
        <v>83715308</v>
      </c>
      <c r="I1127" t="s">
        <v>69</v>
      </c>
      <c r="K1127" t="s">
        <v>3207</v>
      </c>
      <c r="L1127">
        <v>43</v>
      </c>
      <c r="M1127" t="s">
        <v>3208</v>
      </c>
    </row>
    <row r="1128" spans="1:13" x14ac:dyDescent="0.35">
      <c r="A1128" t="s">
        <v>49</v>
      </c>
      <c r="B1128">
        <v>1077602</v>
      </c>
      <c r="C1128">
        <v>1078888</v>
      </c>
      <c r="E1128" t="s">
        <v>67</v>
      </c>
      <c r="F1128" t="s">
        <v>1334</v>
      </c>
      <c r="H1128">
        <v>83715309</v>
      </c>
      <c r="I1128" t="s">
        <v>69</v>
      </c>
      <c r="K1128" t="s">
        <v>3209</v>
      </c>
      <c r="L1128">
        <v>428</v>
      </c>
      <c r="M1128" t="s">
        <v>3210</v>
      </c>
    </row>
    <row r="1129" spans="1:13" x14ac:dyDescent="0.35">
      <c r="A1129" t="s">
        <v>49</v>
      </c>
      <c r="B1129">
        <v>1079034</v>
      </c>
      <c r="C1129">
        <v>1079117</v>
      </c>
      <c r="E1129" t="s">
        <v>72</v>
      </c>
      <c r="F1129" t="s">
        <v>1167</v>
      </c>
      <c r="H1129">
        <v>83715310</v>
      </c>
      <c r="I1129" t="s">
        <v>171</v>
      </c>
      <c r="M1129" t="s">
        <v>3211</v>
      </c>
    </row>
    <row r="1130" spans="1:13" x14ac:dyDescent="0.35">
      <c r="A1130" t="s">
        <v>49</v>
      </c>
      <c r="B1130">
        <v>1079135</v>
      </c>
      <c r="C1130">
        <v>1079206</v>
      </c>
      <c r="E1130" t="s">
        <v>72</v>
      </c>
      <c r="F1130" t="s">
        <v>381</v>
      </c>
      <c r="H1130">
        <v>83715311</v>
      </c>
      <c r="I1130" t="s">
        <v>171</v>
      </c>
      <c r="M1130" t="s">
        <v>3212</v>
      </c>
    </row>
    <row r="1131" spans="1:13" x14ac:dyDescent="0.35">
      <c r="A1131" t="s">
        <v>49</v>
      </c>
      <c r="B1131">
        <v>1079499</v>
      </c>
      <c r="C1131">
        <v>1079633</v>
      </c>
      <c r="E1131" t="s">
        <v>67</v>
      </c>
      <c r="F1131" t="s">
        <v>68</v>
      </c>
      <c r="H1131">
        <v>83715312</v>
      </c>
      <c r="I1131" t="s">
        <v>69</v>
      </c>
      <c r="K1131" t="s">
        <v>3213</v>
      </c>
      <c r="L1131">
        <v>44</v>
      </c>
      <c r="M1131" t="s">
        <v>3214</v>
      </c>
    </row>
    <row r="1132" spans="1:13" x14ac:dyDescent="0.35">
      <c r="A1132" t="s">
        <v>49</v>
      </c>
      <c r="B1132">
        <v>1080050</v>
      </c>
      <c r="C1132">
        <v>1080640</v>
      </c>
      <c r="E1132" t="s">
        <v>67</v>
      </c>
      <c r="F1132" t="s">
        <v>3215</v>
      </c>
      <c r="G1132" t="s">
        <v>3216</v>
      </c>
      <c r="H1132">
        <v>83715313</v>
      </c>
      <c r="I1132" t="s">
        <v>69</v>
      </c>
      <c r="K1132" t="s">
        <v>3217</v>
      </c>
      <c r="L1132">
        <v>196</v>
      </c>
      <c r="M1132" t="s">
        <v>3218</v>
      </c>
    </row>
    <row r="1133" spans="1:13" x14ac:dyDescent="0.35">
      <c r="A1133" t="s">
        <v>49</v>
      </c>
      <c r="B1133">
        <v>1080754</v>
      </c>
      <c r="C1133">
        <v>1081401</v>
      </c>
      <c r="E1133" t="s">
        <v>67</v>
      </c>
      <c r="F1133" t="s">
        <v>3219</v>
      </c>
      <c r="G1133" t="s">
        <v>3220</v>
      </c>
      <c r="H1133">
        <v>83715314</v>
      </c>
      <c r="I1133" t="s">
        <v>69</v>
      </c>
      <c r="K1133" t="s">
        <v>3221</v>
      </c>
      <c r="L1133">
        <v>215</v>
      </c>
      <c r="M1133" t="s">
        <v>3222</v>
      </c>
    </row>
    <row r="1134" spans="1:13" x14ac:dyDescent="0.35">
      <c r="A1134" t="s">
        <v>49</v>
      </c>
      <c r="B1134">
        <v>1081522</v>
      </c>
      <c r="C1134">
        <v>1082460</v>
      </c>
      <c r="E1134" t="s">
        <v>72</v>
      </c>
      <c r="F1134" t="s">
        <v>3223</v>
      </c>
      <c r="G1134" t="s">
        <v>3224</v>
      </c>
      <c r="H1134">
        <v>83715315</v>
      </c>
      <c r="I1134" t="s">
        <v>69</v>
      </c>
      <c r="K1134" t="s">
        <v>3225</v>
      </c>
      <c r="L1134">
        <v>312</v>
      </c>
      <c r="M1134" t="s">
        <v>3226</v>
      </c>
    </row>
    <row r="1135" spans="1:13" x14ac:dyDescent="0.35">
      <c r="A1135" t="s">
        <v>49</v>
      </c>
      <c r="B1135">
        <v>1082478</v>
      </c>
      <c r="C1135">
        <v>1083455</v>
      </c>
      <c r="E1135" t="s">
        <v>72</v>
      </c>
      <c r="F1135" t="s">
        <v>3227</v>
      </c>
      <c r="H1135">
        <v>83715316</v>
      </c>
      <c r="I1135" t="s">
        <v>69</v>
      </c>
      <c r="K1135" t="s">
        <v>3228</v>
      </c>
      <c r="L1135">
        <v>325</v>
      </c>
      <c r="M1135" t="s">
        <v>3229</v>
      </c>
    </row>
    <row r="1136" spans="1:13" x14ac:dyDescent="0.35">
      <c r="A1136" t="s">
        <v>49</v>
      </c>
      <c r="B1136">
        <v>1083477</v>
      </c>
      <c r="C1136">
        <v>1084346</v>
      </c>
      <c r="E1136" t="s">
        <v>72</v>
      </c>
      <c r="F1136" t="s">
        <v>3230</v>
      </c>
      <c r="G1136" t="s">
        <v>3231</v>
      </c>
      <c r="H1136">
        <v>83715317</v>
      </c>
      <c r="I1136" t="s">
        <v>69</v>
      </c>
      <c r="K1136" t="s">
        <v>3232</v>
      </c>
      <c r="L1136">
        <v>289</v>
      </c>
      <c r="M1136" t="s">
        <v>3233</v>
      </c>
    </row>
    <row r="1137" spans="1:13" x14ac:dyDescent="0.35">
      <c r="A1137" t="s">
        <v>49</v>
      </c>
      <c r="B1137">
        <v>1084561</v>
      </c>
      <c r="C1137">
        <v>1085646</v>
      </c>
      <c r="E1137" t="s">
        <v>72</v>
      </c>
      <c r="F1137" t="s">
        <v>68</v>
      </c>
      <c r="H1137">
        <v>83715318</v>
      </c>
      <c r="I1137" t="s">
        <v>69</v>
      </c>
      <c r="K1137" t="s">
        <v>3234</v>
      </c>
      <c r="L1137">
        <v>361</v>
      </c>
      <c r="M1137" t="s">
        <v>3235</v>
      </c>
    </row>
    <row r="1138" spans="1:13" x14ac:dyDescent="0.35">
      <c r="A1138" t="s">
        <v>49</v>
      </c>
      <c r="B1138">
        <v>1085736</v>
      </c>
      <c r="C1138">
        <v>1088597</v>
      </c>
      <c r="E1138" t="s">
        <v>72</v>
      </c>
      <c r="F1138" t="s">
        <v>3236</v>
      </c>
      <c r="G1138" t="s">
        <v>3237</v>
      </c>
      <c r="H1138">
        <v>83715319</v>
      </c>
      <c r="I1138" t="s">
        <v>69</v>
      </c>
      <c r="K1138" t="s">
        <v>3238</v>
      </c>
      <c r="L1138">
        <v>953</v>
      </c>
      <c r="M1138" t="s">
        <v>3239</v>
      </c>
    </row>
    <row r="1139" spans="1:13" x14ac:dyDescent="0.35">
      <c r="A1139" t="s">
        <v>49</v>
      </c>
      <c r="B1139">
        <v>1088607</v>
      </c>
      <c r="C1139">
        <v>1090622</v>
      </c>
      <c r="E1139" t="s">
        <v>72</v>
      </c>
      <c r="F1139" t="s">
        <v>3240</v>
      </c>
      <c r="G1139" t="s">
        <v>3241</v>
      </c>
      <c r="H1139">
        <v>83715320</v>
      </c>
      <c r="I1139" t="s">
        <v>69</v>
      </c>
      <c r="K1139" t="s">
        <v>3242</v>
      </c>
      <c r="L1139">
        <v>671</v>
      </c>
      <c r="M1139" t="s">
        <v>3243</v>
      </c>
    </row>
    <row r="1140" spans="1:13" x14ac:dyDescent="0.35">
      <c r="A1140" t="s">
        <v>49</v>
      </c>
      <c r="B1140">
        <v>1090722</v>
      </c>
      <c r="C1140">
        <v>1090955</v>
      </c>
      <c r="E1140" t="s">
        <v>72</v>
      </c>
      <c r="F1140" t="s">
        <v>68</v>
      </c>
      <c r="H1140">
        <v>83715321</v>
      </c>
      <c r="I1140" t="s">
        <v>69</v>
      </c>
      <c r="K1140" t="s">
        <v>3244</v>
      </c>
      <c r="L1140">
        <v>77</v>
      </c>
      <c r="M1140" t="s">
        <v>3245</v>
      </c>
    </row>
    <row r="1141" spans="1:13" x14ac:dyDescent="0.35">
      <c r="A1141" t="s">
        <v>49</v>
      </c>
      <c r="B1141">
        <v>1090961</v>
      </c>
      <c r="C1141">
        <v>1091596</v>
      </c>
      <c r="E1141" t="s">
        <v>72</v>
      </c>
      <c r="F1141" t="s">
        <v>183</v>
      </c>
      <c r="H1141">
        <v>83715322</v>
      </c>
      <c r="I1141" t="s">
        <v>69</v>
      </c>
      <c r="K1141" t="s">
        <v>3246</v>
      </c>
      <c r="L1141">
        <v>211</v>
      </c>
      <c r="M1141" t="s">
        <v>3247</v>
      </c>
    </row>
    <row r="1142" spans="1:13" x14ac:dyDescent="0.35">
      <c r="A1142" t="s">
        <v>49</v>
      </c>
      <c r="B1142">
        <v>1091811</v>
      </c>
      <c r="C1142">
        <v>1093535</v>
      </c>
      <c r="E1142" t="s">
        <v>72</v>
      </c>
      <c r="F1142" t="s">
        <v>3248</v>
      </c>
      <c r="H1142">
        <v>83715323</v>
      </c>
      <c r="I1142" t="s">
        <v>69</v>
      </c>
      <c r="K1142" t="s">
        <v>3249</v>
      </c>
      <c r="L1142">
        <v>574</v>
      </c>
      <c r="M1142" t="s">
        <v>3250</v>
      </c>
    </row>
    <row r="1143" spans="1:13" x14ac:dyDescent="0.35">
      <c r="A1143" t="s">
        <v>49</v>
      </c>
      <c r="B1143">
        <v>1093598</v>
      </c>
      <c r="C1143">
        <v>1094374</v>
      </c>
      <c r="E1143" t="s">
        <v>72</v>
      </c>
      <c r="F1143" t="s">
        <v>3251</v>
      </c>
      <c r="H1143">
        <v>83715324</v>
      </c>
      <c r="I1143" t="s">
        <v>69</v>
      </c>
      <c r="K1143" t="s">
        <v>3252</v>
      </c>
      <c r="L1143">
        <v>258</v>
      </c>
      <c r="M1143" t="s">
        <v>3253</v>
      </c>
    </row>
    <row r="1144" spans="1:13" x14ac:dyDescent="0.35">
      <c r="A1144" t="s">
        <v>49</v>
      </c>
      <c r="B1144">
        <v>1094501</v>
      </c>
      <c r="C1144">
        <v>1095442</v>
      </c>
      <c r="E1144" t="s">
        <v>67</v>
      </c>
      <c r="F1144" t="s">
        <v>1307</v>
      </c>
      <c r="H1144">
        <v>83715325</v>
      </c>
      <c r="I1144" t="s">
        <v>69</v>
      </c>
      <c r="K1144" t="s">
        <v>3254</v>
      </c>
      <c r="L1144">
        <v>313</v>
      </c>
      <c r="M1144" t="s">
        <v>3255</v>
      </c>
    </row>
    <row r="1145" spans="1:13" x14ac:dyDescent="0.35">
      <c r="A1145" t="s">
        <v>49</v>
      </c>
      <c r="B1145">
        <v>1095468</v>
      </c>
      <c r="C1145">
        <v>1096496</v>
      </c>
      <c r="E1145" t="s">
        <v>67</v>
      </c>
      <c r="F1145" t="s">
        <v>1476</v>
      </c>
      <c r="H1145">
        <v>83715326</v>
      </c>
      <c r="I1145" t="s">
        <v>69</v>
      </c>
      <c r="K1145" t="s">
        <v>3256</v>
      </c>
      <c r="L1145">
        <v>342</v>
      </c>
      <c r="M1145" t="s">
        <v>3257</v>
      </c>
    </row>
    <row r="1146" spans="1:13" x14ac:dyDescent="0.35">
      <c r="A1146" t="s">
        <v>49</v>
      </c>
      <c r="B1146">
        <v>1096686</v>
      </c>
      <c r="C1146">
        <v>1097612</v>
      </c>
      <c r="E1146" t="s">
        <v>72</v>
      </c>
      <c r="F1146" t="s">
        <v>3258</v>
      </c>
      <c r="G1146" t="s">
        <v>3259</v>
      </c>
      <c r="H1146">
        <v>83715327</v>
      </c>
      <c r="I1146" t="s">
        <v>69</v>
      </c>
      <c r="K1146" t="s">
        <v>3260</v>
      </c>
      <c r="L1146">
        <v>308</v>
      </c>
      <c r="M1146" t="s">
        <v>3261</v>
      </c>
    </row>
    <row r="1147" spans="1:13" x14ac:dyDescent="0.35">
      <c r="A1147" t="s">
        <v>49</v>
      </c>
      <c r="B1147">
        <v>1097633</v>
      </c>
      <c r="C1147">
        <v>1098451</v>
      </c>
      <c r="E1147" t="s">
        <v>72</v>
      </c>
      <c r="F1147" t="s">
        <v>1792</v>
      </c>
      <c r="H1147">
        <v>83715328</v>
      </c>
      <c r="I1147" t="s">
        <v>69</v>
      </c>
      <c r="K1147" t="s">
        <v>3262</v>
      </c>
      <c r="L1147">
        <v>272</v>
      </c>
      <c r="M1147" t="s">
        <v>3263</v>
      </c>
    </row>
    <row r="1148" spans="1:13" x14ac:dyDescent="0.35">
      <c r="A1148" t="s">
        <v>49</v>
      </c>
      <c r="B1148">
        <v>1098464</v>
      </c>
      <c r="C1148">
        <v>1099405</v>
      </c>
      <c r="E1148" t="s">
        <v>72</v>
      </c>
      <c r="F1148" t="s">
        <v>3264</v>
      </c>
      <c r="G1148" t="s">
        <v>3265</v>
      </c>
      <c r="H1148">
        <v>83715329</v>
      </c>
      <c r="I1148" t="s">
        <v>69</v>
      </c>
      <c r="K1148" t="s">
        <v>3266</v>
      </c>
      <c r="L1148">
        <v>313</v>
      </c>
      <c r="M1148" t="s">
        <v>3267</v>
      </c>
    </row>
    <row r="1149" spans="1:13" x14ac:dyDescent="0.35">
      <c r="A1149" t="s">
        <v>49</v>
      </c>
      <c r="B1149">
        <v>1099574</v>
      </c>
      <c r="C1149">
        <v>1100461</v>
      </c>
      <c r="E1149" t="s">
        <v>72</v>
      </c>
      <c r="F1149" t="s">
        <v>670</v>
      </c>
      <c r="H1149">
        <v>83715330</v>
      </c>
      <c r="I1149" t="s">
        <v>69</v>
      </c>
      <c r="K1149" t="s">
        <v>3268</v>
      </c>
      <c r="L1149">
        <v>295</v>
      </c>
      <c r="M1149" t="s">
        <v>3269</v>
      </c>
    </row>
    <row r="1150" spans="1:13" x14ac:dyDescent="0.35">
      <c r="A1150" t="s">
        <v>49</v>
      </c>
      <c r="B1150">
        <v>1100490</v>
      </c>
      <c r="C1150">
        <v>1100987</v>
      </c>
      <c r="E1150" t="s">
        <v>72</v>
      </c>
      <c r="F1150" t="s">
        <v>319</v>
      </c>
      <c r="H1150">
        <v>83715331</v>
      </c>
      <c r="I1150" t="s">
        <v>69</v>
      </c>
      <c r="K1150" t="s">
        <v>3270</v>
      </c>
      <c r="L1150">
        <v>165</v>
      </c>
      <c r="M1150" t="s">
        <v>3271</v>
      </c>
    </row>
    <row r="1151" spans="1:13" x14ac:dyDescent="0.35">
      <c r="A1151" t="s">
        <v>49</v>
      </c>
      <c r="B1151">
        <v>1101048</v>
      </c>
      <c r="C1151">
        <v>1101431</v>
      </c>
      <c r="E1151" t="s">
        <v>72</v>
      </c>
      <c r="F1151" t="s">
        <v>3272</v>
      </c>
      <c r="H1151">
        <v>83715332</v>
      </c>
      <c r="I1151" t="s">
        <v>69</v>
      </c>
      <c r="K1151" t="s">
        <v>3273</v>
      </c>
      <c r="L1151">
        <v>127</v>
      </c>
      <c r="M1151" t="s">
        <v>3274</v>
      </c>
    </row>
    <row r="1152" spans="1:13" x14ac:dyDescent="0.35">
      <c r="A1152" t="s">
        <v>49</v>
      </c>
      <c r="B1152">
        <v>1101527</v>
      </c>
      <c r="C1152">
        <v>1102747</v>
      </c>
      <c r="E1152" t="s">
        <v>67</v>
      </c>
      <c r="F1152" t="s">
        <v>567</v>
      </c>
      <c r="H1152">
        <v>83715333</v>
      </c>
      <c r="I1152" t="s">
        <v>69</v>
      </c>
      <c r="K1152" t="s">
        <v>568</v>
      </c>
      <c r="L1152">
        <v>406</v>
      </c>
      <c r="M1152" t="s">
        <v>3275</v>
      </c>
    </row>
    <row r="1153" spans="1:13" x14ac:dyDescent="0.35">
      <c r="A1153" t="s">
        <v>49</v>
      </c>
      <c r="B1153">
        <v>1102905</v>
      </c>
      <c r="C1153">
        <v>1103879</v>
      </c>
      <c r="E1153" t="s">
        <v>72</v>
      </c>
      <c r="F1153" t="s">
        <v>3276</v>
      </c>
      <c r="H1153">
        <v>83715334</v>
      </c>
      <c r="I1153" t="s">
        <v>69</v>
      </c>
      <c r="K1153" t="s">
        <v>3277</v>
      </c>
      <c r="L1153">
        <v>324</v>
      </c>
      <c r="M1153" t="s">
        <v>3278</v>
      </c>
    </row>
    <row r="1154" spans="1:13" x14ac:dyDescent="0.35">
      <c r="A1154" t="s">
        <v>49</v>
      </c>
      <c r="B1154">
        <v>1103904</v>
      </c>
      <c r="C1154">
        <v>1105082</v>
      </c>
      <c r="E1154" t="s">
        <v>72</v>
      </c>
      <c r="F1154" t="s">
        <v>1022</v>
      </c>
      <c r="H1154">
        <v>83715335</v>
      </c>
      <c r="I1154" t="s">
        <v>69</v>
      </c>
      <c r="K1154" t="s">
        <v>3279</v>
      </c>
      <c r="L1154">
        <v>392</v>
      </c>
      <c r="M1154" t="s">
        <v>3280</v>
      </c>
    </row>
    <row r="1155" spans="1:13" x14ac:dyDescent="0.35">
      <c r="A1155" t="s">
        <v>49</v>
      </c>
      <c r="B1155">
        <v>1105098</v>
      </c>
      <c r="C1155">
        <v>1105877</v>
      </c>
      <c r="E1155" t="s">
        <v>72</v>
      </c>
      <c r="F1155" t="s">
        <v>3281</v>
      </c>
      <c r="H1155">
        <v>83715336</v>
      </c>
      <c r="I1155" t="s">
        <v>69</v>
      </c>
      <c r="K1155" t="s">
        <v>3282</v>
      </c>
      <c r="L1155">
        <v>259</v>
      </c>
      <c r="M1155" t="s">
        <v>3283</v>
      </c>
    </row>
    <row r="1156" spans="1:13" x14ac:dyDescent="0.35">
      <c r="A1156" t="s">
        <v>49</v>
      </c>
      <c r="B1156">
        <v>1106401</v>
      </c>
      <c r="C1156">
        <v>1107312</v>
      </c>
      <c r="E1156" t="s">
        <v>72</v>
      </c>
      <c r="F1156" t="s">
        <v>3284</v>
      </c>
      <c r="G1156" t="s">
        <v>3285</v>
      </c>
      <c r="H1156">
        <v>83715337</v>
      </c>
      <c r="I1156" t="s">
        <v>69</v>
      </c>
      <c r="K1156" t="s">
        <v>3286</v>
      </c>
      <c r="L1156">
        <v>303</v>
      </c>
      <c r="M1156" t="s">
        <v>3287</v>
      </c>
    </row>
    <row r="1157" spans="1:13" x14ac:dyDescent="0.35">
      <c r="A1157" t="s">
        <v>49</v>
      </c>
      <c r="B1157">
        <v>1107375</v>
      </c>
      <c r="C1157">
        <v>1108391</v>
      </c>
      <c r="E1157" t="s">
        <v>72</v>
      </c>
      <c r="F1157" t="s">
        <v>3288</v>
      </c>
      <c r="H1157">
        <v>83715338</v>
      </c>
      <c r="I1157" t="s">
        <v>69</v>
      </c>
      <c r="K1157" t="s">
        <v>3289</v>
      </c>
      <c r="L1157">
        <v>338</v>
      </c>
      <c r="M1157" t="s">
        <v>3290</v>
      </c>
    </row>
    <row r="1158" spans="1:13" x14ac:dyDescent="0.35">
      <c r="A1158" t="s">
        <v>49</v>
      </c>
      <c r="B1158">
        <v>1108385</v>
      </c>
      <c r="C1158">
        <v>1109230</v>
      </c>
      <c r="E1158" t="s">
        <v>72</v>
      </c>
      <c r="F1158" t="s">
        <v>3291</v>
      </c>
      <c r="G1158" t="s">
        <v>3292</v>
      </c>
      <c r="H1158">
        <v>83715339</v>
      </c>
      <c r="I1158" t="s">
        <v>69</v>
      </c>
      <c r="K1158" t="s">
        <v>3293</v>
      </c>
      <c r="L1158">
        <v>281</v>
      </c>
      <c r="M1158" t="s">
        <v>3294</v>
      </c>
    </row>
    <row r="1159" spans="1:13" x14ac:dyDescent="0.35">
      <c r="A1159" t="s">
        <v>49</v>
      </c>
      <c r="B1159">
        <v>1109223</v>
      </c>
      <c r="C1159">
        <v>1110185</v>
      </c>
      <c r="E1159" t="s">
        <v>72</v>
      </c>
      <c r="F1159" t="s">
        <v>3295</v>
      </c>
      <c r="G1159" t="s">
        <v>3296</v>
      </c>
      <c r="H1159">
        <v>83715340</v>
      </c>
      <c r="I1159" t="s">
        <v>69</v>
      </c>
      <c r="K1159" t="s">
        <v>3297</v>
      </c>
      <c r="L1159">
        <v>320</v>
      </c>
      <c r="M1159" t="s">
        <v>3298</v>
      </c>
    </row>
    <row r="1160" spans="1:13" x14ac:dyDescent="0.35">
      <c r="A1160" t="s">
        <v>49</v>
      </c>
      <c r="B1160">
        <v>1110200</v>
      </c>
      <c r="C1160">
        <v>1110553</v>
      </c>
      <c r="E1160" t="s">
        <v>72</v>
      </c>
      <c r="F1160" t="s">
        <v>2261</v>
      </c>
      <c r="H1160">
        <v>83715341</v>
      </c>
      <c r="I1160" t="s">
        <v>69</v>
      </c>
      <c r="K1160" t="s">
        <v>3299</v>
      </c>
      <c r="L1160">
        <v>117</v>
      </c>
      <c r="M1160" t="s">
        <v>3300</v>
      </c>
    </row>
    <row r="1161" spans="1:13" x14ac:dyDescent="0.35">
      <c r="A1161" t="s">
        <v>49</v>
      </c>
      <c r="B1161">
        <v>1110553</v>
      </c>
      <c r="C1161">
        <v>1110876</v>
      </c>
      <c r="E1161" t="s">
        <v>72</v>
      </c>
      <c r="F1161" t="s">
        <v>3301</v>
      </c>
      <c r="H1161">
        <v>83715342</v>
      </c>
      <c r="I1161" t="s">
        <v>69</v>
      </c>
      <c r="K1161" t="s">
        <v>3302</v>
      </c>
      <c r="L1161">
        <v>107</v>
      </c>
      <c r="M1161" t="s">
        <v>3303</v>
      </c>
    </row>
    <row r="1162" spans="1:13" x14ac:dyDescent="0.35">
      <c r="A1162" t="s">
        <v>49</v>
      </c>
      <c r="B1162">
        <v>1110938</v>
      </c>
      <c r="C1162">
        <v>1112054</v>
      </c>
      <c r="E1162" t="s">
        <v>72</v>
      </c>
      <c r="F1162" t="s">
        <v>3304</v>
      </c>
      <c r="G1162" t="s">
        <v>3305</v>
      </c>
      <c r="H1162">
        <v>83715343</v>
      </c>
      <c r="I1162" t="s">
        <v>69</v>
      </c>
      <c r="K1162" t="s">
        <v>3306</v>
      </c>
      <c r="L1162">
        <v>371</v>
      </c>
      <c r="M1162" t="s">
        <v>3307</v>
      </c>
    </row>
    <row r="1163" spans="1:13" x14ac:dyDescent="0.35">
      <c r="A1163" t="s">
        <v>49</v>
      </c>
      <c r="B1163">
        <v>1112114</v>
      </c>
      <c r="C1163">
        <v>1114483</v>
      </c>
      <c r="E1163" t="s">
        <v>72</v>
      </c>
      <c r="F1163" t="s">
        <v>3308</v>
      </c>
      <c r="G1163" t="s">
        <v>3309</v>
      </c>
      <c r="H1163">
        <v>83715344</v>
      </c>
      <c r="I1163" t="s">
        <v>69</v>
      </c>
      <c r="K1163" t="s">
        <v>3310</v>
      </c>
      <c r="L1163">
        <v>789</v>
      </c>
      <c r="M1163" t="s">
        <v>3311</v>
      </c>
    </row>
    <row r="1164" spans="1:13" x14ac:dyDescent="0.35">
      <c r="A1164" t="s">
        <v>49</v>
      </c>
      <c r="B1164">
        <v>1114654</v>
      </c>
      <c r="C1164">
        <v>1115199</v>
      </c>
      <c r="E1164" t="s">
        <v>72</v>
      </c>
      <c r="F1164" t="s">
        <v>3312</v>
      </c>
      <c r="G1164" t="s">
        <v>3313</v>
      </c>
      <c r="H1164">
        <v>83715345</v>
      </c>
      <c r="I1164" t="s">
        <v>69</v>
      </c>
      <c r="K1164" t="s">
        <v>3314</v>
      </c>
      <c r="L1164">
        <v>181</v>
      </c>
      <c r="M1164" t="s">
        <v>3315</v>
      </c>
    </row>
    <row r="1165" spans="1:13" x14ac:dyDescent="0.35">
      <c r="A1165" t="s">
        <v>49</v>
      </c>
      <c r="B1165">
        <v>1115335</v>
      </c>
      <c r="C1165">
        <v>1116009</v>
      </c>
      <c r="E1165" t="s">
        <v>72</v>
      </c>
      <c r="F1165" t="s">
        <v>1466</v>
      </c>
      <c r="H1165">
        <v>83715346</v>
      </c>
      <c r="I1165" t="s">
        <v>69</v>
      </c>
      <c r="K1165" t="s">
        <v>3316</v>
      </c>
      <c r="L1165">
        <v>224</v>
      </c>
      <c r="M1165" t="s">
        <v>3317</v>
      </c>
    </row>
    <row r="1166" spans="1:13" x14ac:dyDescent="0.35">
      <c r="A1166" t="s">
        <v>49</v>
      </c>
      <c r="B1166">
        <v>1116006</v>
      </c>
      <c r="C1166">
        <v>1117322</v>
      </c>
      <c r="E1166" t="s">
        <v>72</v>
      </c>
      <c r="F1166" t="s">
        <v>3318</v>
      </c>
      <c r="H1166">
        <v>83715347</v>
      </c>
      <c r="I1166" t="s">
        <v>69</v>
      </c>
      <c r="K1166" t="s">
        <v>3319</v>
      </c>
      <c r="L1166">
        <v>438</v>
      </c>
      <c r="M1166" t="s">
        <v>3320</v>
      </c>
    </row>
    <row r="1167" spans="1:13" x14ac:dyDescent="0.35">
      <c r="A1167" t="s">
        <v>49</v>
      </c>
      <c r="B1167">
        <v>1117386</v>
      </c>
      <c r="C1167">
        <v>1118024</v>
      </c>
      <c r="E1167" t="s">
        <v>67</v>
      </c>
      <c r="F1167" t="s">
        <v>3321</v>
      </c>
      <c r="H1167">
        <v>83715348</v>
      </c>
      <c r="I1167" t="s">
        <v>69</v>
      </c>
      <c r="K1167" t="s">
        <v>3322</v>
      </c>
      <c r="L1167">
        <v>212</v>
      </c>
      <c r="M1167" t="s">
        <v>3323</v>
      </c>
    </row>
    <row r="1168" spans="1:13" x14ac:dyDescent="0.35">
      <c r="A1168" t="s">
        <v>49</v>
      </c>
      <c r="B1168">
        <v>1118223</v>
      </c>
      <c r="C1168">
        <v>1118477</v>
      </c>
      <c r="E1168" t="s">
        <v>72</v>
      </c>
      <c r="F1168" t="s">
        <v>68</v>
      </c>
      <c r="H1168">
        <v>83715349</v>
      </c>
      <c r="I1168" t="s">
        <v>69</v>
      </c>
      <c r="K1168" t="s">
        <v>3324</v>
      </c>
      <c r="L1168">
        <v>84</v>
      </c>
      <c r="M1168" t="s">
        <v>3325</v>
      </c>
    </row>
    <row r="1169" spans="1:13" x14ac:dyDescent="0.35">
      <c r="A1169" t="s">
        <v>49</v>
      </c>
      <c r="B1169">
        <v>1118696</v>
      </c>
      <c r="C1169">
        <v>1120534</v>
      </c>
      <c r="E1169" t="s">
        <v>72</v>
      </c>
      <c r="F1169" t="s">
        <v>2202</v>
      </c>
      <c r="H1169">
        <v>83715350</v>
      </c>
      <c r="I1169" t="s">
        <v>69</v>
      </c>
      <c r="K1169" t="s">
        <v>3326</v>
      </c>
      <c r="L1169">
        <v>612</v>
      </c>
      <c r="M1169" t="s">
        <v>3327</v>
      </c>
    </row>
    <row r="1170" spans="1:13" x14ac:dyDescent="0.35">
      <c r="A1170" t="s">
        <v>49</v>
      </c>
      <c r="B1170">
        <v>1120674</v>
      </c>
      <c r="C1170">
        <v>1122305</v>
      </c>
      <c r="E1170" t="s">
        <v>72</v>
      </c>
      <c r="F1170" t="s">
        <v>3328</v>
      </c>
      <c r="G1170" t="s">
        <v>3329</v>
      </c>
      <c r="H1170">
        <v>83715351</v>
      </c>
      <c r="I1170" t="s">
        <v>69</v>
      </c>
      <c r="K1170" t="s">
        <v>3330</v>
      </c>
      <c r="L1170">
        <v>543</v>
      </c>
      <c r="M1170" t="s">
        <v>3331</v>
      </c>
    </row>
    <row r="1171" spans="1:13" x14ac:dyDescent="0.35">
      <c r="A1171" t="s">
        <v>49</v>
      </c>
      <c r="B1171">
        <v>1122330</v>
      </c>
      <c r="C1171">
        <v>1122611</v>
      </c>
      <c r="E1171" t="s">
        <v>72</v>
      </c>
      <c r="F1171" t="s">
        <v>3332</v>
      </c>
      <c r="G1171" t="s">
        <v>3333</v>
      </c>
      <c r="H1171">
        <v>83715352</v>
      </c>
      <c r="I1171" t="s">
        <v>69</v>
      </c>
      <c r="K1171" t="s">
        <v>3334</v>
      </c>
      <c r="L1171">
        <v>93</v>
      </c>
      <c r="M1171" t="s">
        <v>3335</v>
      </c>
    </row>
    <row r="1172" spans="1:13" x14ac:dyDescent="0.35">
      <c r="A1172" t="s">
        <v>49</v>
      </c>
      <c r="B1172">
        <v>1122924</v>
      </c>
      <c r="C1172">
        <v>1123574</v>
      </c>
      <c r="E1172" t="s">
        <v>72</v>
      </c>
      <c r="F1172" t="s">
        <v>3336</v>
      </c>
      <c r="H1172">
        <v>83715353</v>
      </c>
      <c r="I1172" t="s">
        <v>69</v>
      </c>
      <c r="K1172" t="s">
        <v>3337</v>
      </c>
      <c r="L1172">
        <v>216</v>
      </c>
      <c r="M1172" t="s">
        <v>3338</v>
      </c>
    </row>
    <row r="1173" spans="1:13" x14ac:dyDescent="0.35">
      <c r="A1173" t="s">
        <v>49</v>
      </c>
      <c r="B1173">
        <v>1123741</v>
      </c>
      <c r="C1173">
        <v>1125684</v>
      </c>
      <c r="E1173" t="s">
        <v>67</v>
      </c>
      <c r="F1173" t="s">
        <v>3339</v>
      </c>
      <c r="G1173" t="s">
        <v>3340</v>
      </c>
      <c r="H1173">
        <v>83715354</v>
      </c>
      <c r="I1173" t="s">
        <v>69</v>
      </c>
      <c r="K1173" t="s">
        <v>3341</v>
      </c>
      <c r="L1173">
        <v>647</v>
      </c>
      <c r="M1173" t="s">
        <v>3342</v>
      </c>
    </row>
    <row r="1174" spans="1:13" x14ac:dyDescent="0.35">
      <c r="A1174" t="s">
        <v>49</v>
      </c>
      <c r="B1174">
        <v>1125798</v>
      </c>
      <c r="C1174">
        <v>1126760</v>
      </c>
      <c r="E1174" t="s">
        <v>72</v>
      </c>
      <c r="F1174" t="s">
        <v>1301</v>
      </c>
      <c r="H1174">
        <v>83715355</v>
      </c>
      <c r="I1174" t="s">
        <v>69</v>
      </c>
      <c r="K1174" t="s">
        <v>3343</v>
      </c>
      <c r="L1174">
        <v>320</v>
      </c>
      <c r="M1174" t="s">
        <v>3344</v>
      </c>
    </row>
    <row r="1175" spans="1:13" x14ac:dyDescent="0.35">
      <c r="A1175" t="s">
        <v>49</v>
      </c>
      <c r="B1175">
        <v>1126760</v>
      </c>
      <c r="C1175">
        <v>1127305</v>
      </c>
      <c r="E1175" t="s">
        <v>72</v>
      </c>
      <c r="F1175" t="s">
        <v>3345</v>
      </c>
      <c r="H1175">
        <v>83715356</v>
      </c>
      <c r="I1175" t="s">
        <v>69</v>
      </c>
      <c r="K1175" t="s">
        <v>3346</v>
      </c>
      <c r="L1175">
        <v>181</v>
      </c>
      <c r="M1175" t="s">
        <v>3347</v>
      </c>
    </row>
    <row r="1176" spans="1:13" x14ac:dyDescent="0.35">
      <c r="A1176" t="s">
        <v>49</v>
      </c>
      <c r="B1176">
        <v>1127414</v>
      </c>
      <c r="C1176">
        <v>1128178</v>
      </c>
      <c r="E1176" t="s">
        <v>72</v>
      </c>
      <c r="F1176" t="s">
        <v>3348</v>
      </c>
      <c r="G1176" t="s">
        <v>3349</v>
      </c>
      <c r="H1176">
        <v>83715357</v>
      </c>
      <c r="I1176" t="s">
        <v>69</v>
      </c>
      <c r="K1176" t="s">
        <v>3350</v>
      </c>
      <c r="L1176">
        <v>254</v>
      </c>
      <c r="M1176" t="s">
        <v>3351</v>
      </c>
    </row>
    <row r="1177" spans="1:13" x14ac:dyDescent="0.35">
      <c r="A1177" t="s">
        <v>49</v>
      </c>
      <c r="B1177">
        <v>1128196</v>
      </c>
      <c r="C1177">
        <v>1128969</v>
      </c>
      <c r="E1177" t="s">
        <v>72</v>
      </c>
      <c r="F1177" t="s">
        <v>3352</v>
      </c>
      <c r="G1177" t="s">
        <v>3353</v>
      </c>
      <c r="H1177">
        <v>83715358</v>
      </c>
      <c r="I1177" t="s">
        <v>69</v>
      </c>
      <c r="K1177" t="s">
        <v>3354</v>
      </c>
      <c r="L1177">
        <v>257</v>
      </c>
      <c r="M1177" t="s">
        <v>3355</v>
      </c>
    </row>
    <row r="1178" spans="1:13" x14ac:dyDescent="0.35">
      <c r="A1178" t="s">
        <v>49</v>
      </c>
      <c r="B1178">
        <v>1128962</v>
      </c>
      <c r="C1178">
        <v>1129810</v>
      </c>
      <c r="E1178" t="s">
        <v>72</v>
      </c>
      <c r="F1178" t="s">
        <v>3356</v>
      </c>
      <c r="H1178">
        <v>83715359</v>
      </c>
      <c r="I1178" t="s">
        <v>69</v>
      </c>
      <c r="K1178" t="s">
        <v>3357</v>
      </c>
      <c r="L1178">
        <v>282</v>
      </c>
      <c r="M1178" t="s">
        <v>3358</v>
      </c>
    </row>
    <row r="1179" spans="1:13" x14ac:dyDescent="0.35">
      <c r="A1179" t="s">
        <v>49</v>
      </c>
      <c r="B1179">
        <v>1129779</v>
      </c>
      <c r="C1179">
        <v>1131176</v>
      </c>
      <c r="E1179" t="s">
        <v>72</v>
      </c>
      <c r="F1179" t="s">
        <v>3359</v>
      </c>
      <c r="G1179" t="s">
        <v>3360</v>
      </c>
      <c r="H1179">
        <v>83715360</v>
      </c>
      <c r="I1179" t="s">
        <v>69</v>
      </c>
      <c r="K1179" t="s">
        <v>3361</v>
      </c>
      <c r="L1179">
        <v>465</v>
      </c>
      <c r="M1179" t="s">
        <v>3362</v>
      </c>
    </row>
    <row r="1180" spans="1:13" x14ac:dyDescent="0.35">
      <c r="A1180" t="s">
        <v>49</v>
      </c>
      <c r="B1180">
        <v>1131197</v>
      </c>
      <c r="C1180">
        <v>1131631</v>
      </c>
      <c r="E1180" t="s">
        <v>72</v>
      </c>
      <c r="F1180" t="s">
        <v>3363</v>
      </c>
      <c r="G1180" t="s">
        <v>3364</v>
      </c>
      <c r="H1180">
        <v>83715361</v>
      </c>
      <c r="I1180" t="s">
        <v>69</v>
      </c>
      <c r="K1180" t="s">
        <v>3365</v>
      </c>
      <c r="L1180">
        <v>144</v>
      </c>
      <c r="M1180" t="s">
        <v>3366</v>
      </c>
    </row>
    <row r="1181" spans="1:13" x14ac:dyDescent="0.35">
      <c r="A1181" t="s">
        <v>49</v>
      </c>
      <c r="B1181">
        <v>1131634</v>
      </c>
      <c r="C1181">
        <v>1132080</v>
      </c>
      <c r="E1181" t="s">
        <v>72</v>
      </c>
      <c r="F1181" t="s">
        <v>3367</v>
      </c>
      <c r="G1181" t="s">
        <v>3368</v>
      </c>
      <c r="H1181">
        <v>83715362</v>
      </c>
      <c r="I1181" t="s">
        <v>69</v>
      </c>
      <c r="K1181" t="s">
        <v>3369</v>
      </c>
      <c r="L1181">
        <v>148</v>
      </c>
      <c r="M1181" t="s">
        <v>3370</v>
      </c>
    </row>
    <row r="1182" spans="1:13" x14ac:dyDescent="0.35">
      <c r="A1182" t="s">
        <v>49</v>
      </c>
      <c r="B1182">
        <v>1132083</v>
      </c>
      <c r="C1182">
        <v>1133321</v>
      </c>
      <c r="E1182" t="s">
        <v>72</v>
      </c>
      <c r="F1182" t="s">
        <v>3371</v>
      </c>
      <c r="G1182" t="s">
        <v>3372</v>
      </c>
      <c r="H1182">
        <v>83715363</v>
      </c>
      <c r="I1182" t="s">
        <v>69</v>
      </c>
      <c r="K1182" t="s">
        <v>3373</v>
      </c>
      <c r="L1182">
        <v>412</v>
      </c>
      <c r="M1182" t="s">
        <v>3374</v>
      </c>
    </row>
    <row r="1183" spans="1:13" x14ac:dyDescent="0.35">
      <c r="A1183" t="s">
        <v>49</v>
      </c>
      <c r="B1183">
        <v>1133334</v>
      </c>
      <c r="C1183">
        <v>1134065</v>
      </c>
      <c r="E1183" t="s">
        <v>72</v>
      </c>
      <c r="F1183" t="s">
        <v>3375</v>
      </c>
      <c r="H1183">
        <v>83715364</v>
      </c>
      <c r="I1183" t="s">
        <v>69</v>
      </c>
      <c r="K1183" t="s">
        <v>3376</v>
      </c>
      <c r="L1183">
        <v>243</v>
      </c>
      <c r="M1183" t="s">
        <v>3377</v>
      </c>
    </row>
    <row r="1184" spans="1:13" x14ac:dyDescent="0.35">
      <c r="A1184" t="s">
        <v>49</v>
      </c>
      <c r="B1184">
        <v>1134049</v>
      </c>
      <c r="C1184">
        <v>1134996</v>
      </c>
      <c r="E1184" t="s">
        <v>72</v>
      </c>
      <c r="F1184" t="s">
        <v>3378</v>
      </c>
      <c r="H1184">
        <v>83715365</v>
      </c>
      <c r="I1184" t="s">
        <v>69</v>
      </c>
      <c r="K1184" t="s">
        <v>3379</v>
      </c>
      <c r="L1184">
        <v>315</v>
      </c>
      <c r="M1184" t="s">
        <v>3380</v>
      </c>
    </row>
    <row r="1185" spans="1:13" x14ac:dyDescent="0.35">
      <c r="A1185" t="s">
        <v>49</v>
      </c>
      <c r="B1185">
        <v>1134996</v>
      </c>
      <c r="C1185">
        <v>1135244</v>
      </c>
      <c r="E1185" t="s">
        <v>72</v>
      </c>
      <c r="F1185" t="s">
        <v>492</v>
      </c>
      <c r="H1185">
        <v>83715366</v>
      </c>
      <c r="I1185" t="s">
        <v>69</v>
      </c>
      <c r="K1185" t="s">
        <v>3381</v>
      </c>
      <c r="L1185">
        <v>82</v>
      </c>
      <c r="M1185" t="s">
        <v>3382</v>
      </c>
    </row>
    <row r="1186" spans="1:13" x14ac:dyDescent="0.35">
      <c r="A1186" t="s">
        <v>49</v>
      </c>
      <c r="B1186">
        <v>1135273</v>
      </c>
      <c r="C1186">
        <v>1136232</v>
      </c>
      <c r="E1186" t="s">
        <v>72</v>
      </c>
      <c r="F1186" t="s">
        <v>3383</v>
      </c>
      <c r="H1186">
        <v>83715367</v>
      </c>
      <c r="I1186" t="s">
        <v>69</v>
      </c>
      <c r="K1186" t="s">
        <v>3384</v>
      </c>
      <c r="L1186">
        <v>319</v>
      </c>
      <c r="M1186" t="s">
        <v>3385</v>
      </c>
    </row>
    <row r="1187" spans="1:13" x14ac:dyDescent="0.35">
      <c r="A1187" t="s">
        <v>49</v>
      </c>
      <c r="B1187">
        <v>1136256</v>
      </c>
      <c r="C1187">
        <v>1136696</v>
      </c>
      <c r="E1187" t="s">
        <v>72</v>
      </c>
      <c r="F1187" t="s">
        <v>1154</v>
      </c>
      <c r="H1187">
        <v>83715368</v>
      </c>
      <c r="I1187" t="s">
        <v>69</v>
      </c>
      <c r="K1187" t="s">
        <v>3386</v>
      </c>
      <c r="L1187">
        <v>146</v>
      </c>
      <c r="M1187" t="s">
        <v>3387</v>
      </c>
    </row>
    <row r="1188" spans="1:13" x14ac:dyDescent="0.35">
      <c r="A1188" t="s">
        <v>49</v>
      </c>
      <c r="B1188">
        <v>1136772</v>
      </c>
      <c r="C1188">
        <v>1137218</v>
      </c>
      <c r="E1188" t="s">
        <v>72</v>
      </c>
      <c r="F1188" t="s">
        <v>3363</v>
      </c>
      <c r="G1188" t="s">
        <v>3364</v>
      </c>
      <c r="H1188">
        <v>83715369</v>
      </c>
      <c r="I1188" t="s">
        <v>69</v>
      </c>
      <c r="K1188" t="s">
        <v>3388</v>
      </c>
      <c r="L1188">
        <v>148</v>
      </c>
      <c r="M1188" t="s">
        <v>3389</v>
      </c>
    </row>
    <row r="1189" spans="1:13" x14ac:dyDescent="0.35">
      <c r="A1189" t="s">
        <v>49</v>
      </c>
      <c r="B1189">
        <v>1137142</v>
      </c>
      <c r="C1189">
        <v>1137495</v>
      </c>
      <c r="E1189" t="s">
        <v>72</v>
      </c>
      <c r="F1189" t="s">
        <v>68</v>
      </c>
      <c r="H1189">
        <v>83715370</v>
      </c>
      <c r="I1189" t="s">
        <v>69</v>
      </c>
      <c r="K1189" t="s">
        <v>3390</v>
      </c>
      <c r="L1189">
        <v>117</v>
      </c>
      <c r="M1189" t="s">
        <v>3391</v>
      </c>
    </row>
    <row r="1190" spans="1:13" x14ac:dyDescent="0.35">
      <c r="A1190" t="s">
        <v>49</v>
      </c>
      <c r="B1190">
        <v>1137574</v>
      </c>
      <c r="C1190">
        <v>1138056</v>
      </c>
      <c r="E1190" t="s">
        <v>67</v>
      </c>
      <c r="F1190" t="s">
        <v>68</v>
      </c>
      <c r="H1190">
        <v>83715371</v>
      </c>
      <c r="I1190" t="s">
        <v>69</v>
      </c>
      <c r="K1190" t="s">
        <v>3392</v>
      </c>
      <c r="L1190">
        <v>160</v>
      </c>
      <c r="M1190" t="s">
        <v>3393</v>
      </c>
    </row>
    <row r="1191" spans="1:13" x14ac:dyDescent="0.35">
      <c r="A1191" t="s">
        <v>49</v>
      </c>
      <c r="B1191">
        <v>1138192</v>
      </c>
      <c r="C1191">
        <v>1139226</v>
      </c>
      <c r="E1191" t="s">
        <v>72</v>
      </c>
      <c r="F1191" t="s">
        <v>3394</v>
      </c>
      <c r="G1191" t="s">
        <v>3395</v>
      </c>
      <c r="H1191">
        <v>83715372</v>
      </c>
      <c r="I1191" t="s">
        <v>69</v>
      </c>
      <c r="K1191" t="s">
        <v>3396</v>
      </c>
      <c r="L1191">
        <v>344</v>
      </c>
      <c r="M1191" t="s">
        <v>3397</v>
      </c>
    </row>
    <row r="1192" spans="1:13" x14ac:dyDescent="0.35">
      <c r="A1192" t="s">
        <v>49</v>
      </c>
      <c r="B1192">
        <v>1139195</v>
      </c>
      <c r="C1192">
        <v>1139794</v>
      </c>
      <c r="E1192" t="s">
        <v>72</v>
      </c>
      <c r="F1192" t="s">
        <v>3398</v>
      </c>
      <c r="G1192" t="s">
        <v>3399</v>
      </c>
      <c r="H1192">
        <v>83715373</v>
      </c>
      <c r="I1192" t="s">
        <v>69</v>
      </c>
      <c r="K1192" t="s">
        <v>3400</v>
      </c>
      <c r="L1192">
        <v>199</v>
      </c>
      <c r="M1192" t="s">
        <v>3401</v>
      </c>
    </row>
    <row r="1193" spans="1:13" x14ac:dyDescent="0.35">
      <c r="A1193" t="s">
        <v>49</v>
      </c>
      <c r="B1193">
        <v>1139784</v>
      </c>
      <c r="C1193">
        <v>1140515</v>
      </c>
      <c r="E1193" t="s">
        <v>72</v>
      </c>
      <c r="F1193" t="s">
        <v>3402</v>
      </c>
      <c r="G1193" t="s">
        <v>3403</v>
      </c>
      <c r="H1193">
        <v>83715374</v>
      </c>
      <c r="I1193" t="s">
        <v>69</v>
      </c>
      <c r="K1193" t="s">
        <v>3404</v>
      </c>
      <c r="L1193">
        <v>243</v>
      </c>
      <c r="M1193" t="s">
        <v>3405</v>
      </c>
    </row>
    <row r="1194" spans="1:13" x14ac:dyDescent="0.35">
      <c r="A1194" t="s">
        <v>49</v>
      </c>
      <c r="B1194">
        <v>1140586</v>
      </c>
      <c r="C1194">
        <v>1141704</v>
      </c>
      <c r="E1194" t="s">
        <v>72</v>
      </c>
      <c r="F1194" t="s">
        <v>3406</v>
      </c>
      <c r="H1194">
        <v>83715375</v>
      </c>
      <c r="I1194" t="s">
        <v>69</v>
      </c>
      <c r="K1194" t="s">
        <v>3407</v>
      </c>
      <c r="L1194">
        <v>372</v>
      </c>
      <c r="M1194" t="s">
        <v>3408</v>
      </c>
    </row>
    <row r="1195" spans="1:13" x14ac:dyDescent="0.35">
      <c r="A1195" t="s">
        <v>49</v>
      </c>
      <c r="B1195">
        <v>1142168</v>
      </c>
      <c r="C1195">
        <v>1143289</v>
      </c>
      <c r="E1195" t="s">
        <v>67</v>
      </c>
      <c r="F1195" t="s">
        <v>3409</v>
      </c>
      <c r="H1195">
        <v>83715376</v>
      </c>
      <c r="I1195" t="s">
        <v>69</v>
      </c>
      <c r="K1195" t="s">
        <v>3410</v>
      </c>
      <c r="L1195">
        <v>373</v>
      </c>
      <c r="M1195" t="s">
        <v>3411</v>
      </c>
    </row>
    <row r="1196" spans="1:13" x14ac:dyDescent="0.35">
      <c r="A1196" t="s">
        <v>49</v>
      </c>
      <c r="B1196">
        <v>1143440</v>
      </c>
      <c r="C1196">
        <v>1144858</v>
      </c>
      <c r="E1196" t="s">
        <v>72</v>
      </c>
      <c r="F1196" t="s">
        <v>3412</v>
      </c>
      <c r="H1196">
        <v>83715377</v>
      </c>
      <c r="I1196" t="s">
        <v>69</v>
      </c>
      <c r="K1196" t="s">
        <v>3413</v>
      </c>
      <c r="L1196">
        <v>472</v>
      </c>
      <c r="M1196" t="s">
        <v>3414</v>
      </c>
    </row>
    <row r="1197" spans="1:13" x14ac:dyDescent="0.35">
      <c r="A1197" t="s">
        <v>49</v>
      </c>
      <c r="B1197">
        <v>1144979</v>
      </c>
      <c r="C1197">
        <v>1146202</v>
      </c>
      <c r="E1197" t="s">
        <v>72</v>
      </c>
      <c r="F1197" t="s">
        <v>3415</v>
      </c>
      <c r="G1197" t="s">
        <v>3416</v>
      </c>
      <c r="H1197">
        <v>83715378</v>
      </c>
      <c r="I1197" t="s">
        <v>69</v>
      </c>
      <c r="K1197" t="s">
        <v>3417</v>
      </c>
      <c r="L1197">
        <v>407</v>
      </c>
      <c r="M1197" t="s">
        <v>3418</v>
      </c>
    </row>
    <row r="1198" spans="1:13" x14ac:dyDescent="0.35">
      <c r="A1198" t="s">
        <v>49</v>
      </c>
      <c r="B1198">
        <v>1146263</v>
      </c>
      <c r="C1198">
        <v>1147192</v>
      </c>
      <c r="E1198" t="s">
        <v>72</v>
      </c>
      <c r="F1198" t="s">
        <v>3419</v>
      </c>
      <c r="G1198" t="s">
        <v>3420</v>
      </c>
      <c r="H1198">
        <v>83715379</v>
      </c>
      <c r="I1198" t="s">
        <v>69</v>
      </c>
      <c r="K1198" t="s">
        <v>3421</v>
      </c>
      <c r="L1198">
        <v>309</v>
      </c>
      <c r="M1198" t="s">
        <v>3422</v>
      </c>
    </row>
    <row r="1199" spans="1:13" x14ac:dyDescent="0.35">
      <c r="A1199" t="s">
        <v>49</v>
      </c>
      <c r="B1199">
        <v>1147208</v>
      </c>
      <c r="C1199">
        <v>1148209</v>
      </c>
      <c r="E1199" t="s">
        <v>72</v>
      </c>
      <c r="F1199" t="s">
        <v>3423</v>
      </c>
      <c r="G1199" t="s">
        <v>3424</v>
      </c>
      <c r="H1199">
        <v>83715380</v>
      </c>
      <c r="I1199" t="s">
        <v>69</v>
      </c>
      <c r="K1199" t="s">
        <v>3425</v>
      </c>
      <c r="L1199">
        <v>333</v>
      </c>
      <c r="M1199" t="s">
        <v>3426</v>
      </c>
    </row>
    <row r="1200" spans="1:13" x14ac:dyDescent="0.35">
      <c r="A1200" t="s">
        <v>49</v>
      </c>
      <c r="B1200">
        <v>1148707</v>
      </c>
      <c r="C1200">
        <v>1149558</v>
      </c>
      <c r="E1200" t="s">
        <v>67</v>
      </c>
      <c r="F1200" t="s">
        <v>3427</v>
      </c>
      <c r="H1200">
        <v>83715381</v>
      </c>
      <c r="I1200" t="s">
        <v>69</v>
      </c>
      <c r="K1200" t="s">
        <v>3428</v>
      </c>
      <c r="L1200">
        <v>283</v>
      </c>
      <c r="M1200" t="s">
        <v>3429</v>
      </c>
    </row>
    <row r="1201" spans="1:13" x14ac:dyDescent="0.35">
      <c r="A1201" t="s">
        <v>49</v>
      </c>
      <c r="B1201">
        <v>1149779</v>
      </c>
      <c r="C1201">
        <v>1150774</v>
      </c>
      <c r="E1201" t="s">
        <v>72</v>
      </c>
      <c r="F1201" t="s">
        <v>3430</v>
      </c>
      <c r="G1201" t="s">
        <v>3431</v>
      </c>
      <c r="H1201">
        <v>83715382</v>
      </c>
      <c r="I1201" t="s">
        <v>69</v>
      </c>
      <c r="K1201" t="s">
        <v>3432</v>
      </c>
      <c r="L1201">
        <v>331</v>
      </c>
      <c r="M1201" t="s">
        <v>3433</v>
      </c>
    </row>
    <row r="1202" spans="1:13" x14ac:dyDescent="0.35">
      <c r="A1202" t="s">
        <v>49</v>
      </c>
      <c r="B1202">
        <v>1150864</v>
      </c>
      <c r="C1202">
        <v>1151817</v>
      </c>
      <c r="E1202" t="s">
        <v>72</v>
      </c>
      <c r="F1202" t="s">
        <v>3434</v>
      </c>
      <c r="H1202">
        <v>83715383</v>
      </c>
      <c r="I1202" t="s">
        <v>69</v>
      </c>
      <c r="K1202" t="s">
        <v>3435</v>
      </c>
      <c r="L1202">
        <v>317</v>
      </c>
      <c r="M1202" t="s">
        <v>3436</v>
      </c>
    </row>
    <row r="1203" spans="1:13" x14ac:dyDescent="0.35">
      <c r="A1203" t="s">
        <v>49</v>
      </c>
      <c r="B1203">
        <v>1151831</v>
      </c>
      <c r="C1203">
        <v>1154059</v>
      </c>
      <c r="E1203" t="s">
        <v>72</v>
      </c>
      <c r="F1203" t="s">
        <v>3437</v>
      </c>
      <c r="H1203">
        <v>83715384</v>
      </c>
      <c r="I1203" t="s">
        <v>69</v>
      </c>
      <c r="K1203" t="s">
        <v>3438</v>
      </c>
      <c r="L1203">
        <v>742</v>
      </c>
      <c r="M1203" t="s">
        <v>3439</v>
      </c>
    </row>
    <row r="1204" spans="1:13" x14ac:dyDescent="0.35">
      <c r="A1204" t="s">
        <v>49</v>
      </c>
      <c r="B1204">
        <v>1154060</v>
      </c>
      <c r="C1204">
        <v>1155535</v>
      </c>
      <c r="E1204" t="s">
        <v>72</v>
      </c>
      <c r="F1204" t="s">
        <v>68</v>
      </c>
      <c r="H1204">
        <v>83715385</v>
      </c>
      <c r="I1204" t="s">
        <v>69</v>
      </c>
      <c r="K1204" t="s">
        <v>3440</v>
      </c>
      <c r="L1204">
        <v>491</v>
      </c>
      <c r="M1204" t="s">
        <v>3441</v>
      </c>
    </row>
    <row r="1205" spans="1:13" x14ac:dyDescent="0.35">
      <c r="A1205" t="s">
        <v>49</v>
      </c>
      <c r="B1205">
        <v>1155691</v>
      </c>
      <c r="C1205">
        <v>1156446</v>
      </c>
      <c r="E1205" t="s">
        <v>72</v>
      </c>
      <c r="F1205" t="s">
        <v>3442</v>
      </c>
      <c r="H1205">
        <v>83715386</v>
      </c>
      <c r="I1205" t="s">
        <v>69</v>
      </c>
      <c r="K1205" t="s">
        <v>3443</v>
      </c>
      <c r="L1205">
        <v>251</v>
      </c>
      <c r="M1205" t="s">
        <v>3444</v>
      </c>
    </row>
    <row r="1206" spans="1:13" x14ac:dyDescent="0.35">
      <c r="A1206" t="s">
        <v>49</v>
      </c>
      <c r="B1206">
        <v>1156466</v>
      </c>
      <c r="C1206">
        <v>1157326</v>
      </c>
      <c r="E1206" t="s">
        <v>72</v>
      </c>
      <c r="F1206" t="s">
        <v>3445</v>
      </c>
      <c r="G1206" t="s">
        <v>3446</v>
      </c>
      <c r="H1206">
        <v>83715387</v>
      </c>
      <c r="I1206" t="s">
        <v>69</v>
      </c>
      <c r="K1206" t="s">
        <v>3447</v>
      </c>
      <c r="L1206">
        <v>286</v>
      </c>
      <c r="M1206" t="s">
        <v>3448</v>
      </c>
    </row>
    <row r="1207" spans="1:13" x14ac:dyDescent="0.35">
      <c r="A1207" t="s">
        <v>49</v>
      </c>
      <c r="B1207">
        <v>1157329</v>
      </c>
      <c r="C1207">
        <v>1157664</v>
      </c>
      <c r="E1207" t="s">
        <v>72</v>
      </c>
      <c r="F1207" t="s">
        <v>3449</v>
      </c>
      <c r="H1207">
        <v>83715388</v>
      </c>
      <c r="I1207" t="s">
        <v>69</v>
      </c>
      <c r="K1207" t="s">
        <v>3450</v>
      </c>
      <c r="L1207">
        <v>111</v>
      </c>
      <c r="M1207" t="s">
        <v>3451</v>
      </c>
    </row>
    <row r="1208" spans="1:13" x14ac:dyDescent="0.35">
      <c r="A1208" t="s">
        <v>49</v>
      </c>
      <c r="B1208">
        <v>1157657</v>
      </c>
      <c r="C1208">
        <v>1158697</v>
      </c>
      <c r="E1208" t="s">
        <v>72</v>
      </c>
      <c r="F1208" t="s">
        <v>3452</v>
      </c>
      <c r="G1208" t="s">
        <v>3453</v>
      </c>
      <c r="H1208">
        <v>83715389</v>
      </c>
      <c r="I1208" t="s">
        <v>69</v>
      </c>
      <c r="K1208" t="s">
        <v>3454</v>
      </c>
      <c r="L1208">
        <v>346</v>
      </c>
      <c r="M1208" t="s">
        <v>3455</v>
      </c>
    </row>
    <row r="1209" spans="1:13" x14ac:dyDescent="0.35">
      <c r="A1209" t="s">
        <v>49</v>
      </c>
      <c r="B1209">
        <v>1158715</v>
      </c>
      <c r="C1209">
        <v>1159035</v>
      </c>
      <c r="E1209" t="s">
        <v>72</v>
      </c>
      <c r="F1209" t="s">
        <v>3456</v>
      </c>
      <c r="H1209">
        <v>83715390</v>
      </c>
      <c r="I1209" t="s">
        <v>69</v>
      </c>
      <c r="K1209" t="s">
        <v>3457</v>
      </c>
      <c r="L1209">
        <v>106</v>
      </c>
      <c r="M1209" t="s">
        <v>3458</v>
      </c>
    </row>
    <row r="1210" spans="1:13" x14ac:dyDescent="0.35">
      <c r="A1210" t="s">
        <v>49</v>
      </c>
      <c r="B1210">
        <v>1159048</v>
      </c>
      <c r="C1210">
        <v>1159692</v>
      </c>
      <c r="E1210" t="s">
        <v>72</v>
      </c>
      <c r="F1210" t="s">
        <v>3459</v>
      </c>
      <c r="G1210" t="s">
        <v>3460</v>
      </c>
      <c r="H1210">
        <v>83715391</v>
      </c>
      <c r="I1210" t="s">
        <v>69</v>
      </c>
      <c r="K1210" t="s">
        <v>3461</v>
      </c>
      <c r="L1210">
        <v>214</v>
      </c>
      <c r="M1210" t="s">
        <v>3462</v>
      </c>
    </row>
    <row r="1211" spans="1:13" x14ac:dyDescent="0.35">
      <c r="A1211" t="s">
        <v>49</v>
      </c>
      <c r="B1211">
        <v>1159712</v>
      </c>
      <c r="C1211">
        <v>1159960</v>
      </c>
      <c r="E1211" t="s">
        <v>72</v>
      </c>
      <c r="F1211" t="s">
        <v>3463</v>
      </c>
      <c r="H1211">
        <v>83715392</v>
      </c>
      <c r="I1211" t="s">
        <v>69</v>
      </c>
      <c r="K1211" t="s">
        <v>3464</v>
      </c>
      <c r="L1211">
        <v>82</v>
      </c>
      <c r="M1211" t="s">
        <v>3465</v>
      </c>
    </row>
    <row r="1212" spans="1:13" x14ac:dyDescent="0.35">
      <c r="A1212" t="s">
        <v>49</v>
      </c>
      <c r="B1212">
        <v>1159962</v>
      </c>
      <c r="C1212">
        <v>1160561</v>
      </c>
      <c r="E1212" t="s">
        <v>72</v>
      </c>
      <c r="F1212" t="s">
        <v>3466</v>
      </c>
      <c r="G1212" t="s">
        <v>3467</v>
      </c>
      <c r="H1212">
        <v>83715393</v>
      </c>
      <c r="I1212" t="s">
        <v>69</v>
      </c>
      <c r="K1212" t="s">
        <v>3468</v>
      </c>
      <c r="L1212">
        <v>199</v>
      </c>
      <c r="M1212" t="s">
        <v>3469</v>
      </c>
    </row>
    <row r="1213" spans="1:13" x14ac:dyDescent="0.35">
      <c r="A1213" t="s">
        <v>49</v>
      </c>
      <c r="B1213">
        <v>1160577</v>
      </c>
      <c r="C1213">
        <v>1160885</v>
      </c>
      <c r="E1213" t="s">
        <v>72</v>
      </c>
      <c r="F1213" t="s">
        <v>3470</v>
      </c>
      <c r="H1213">
        <v>83715394</v>
      </c>
      <c r="I1213" t="s">
        <v>69</v>
      </c>
      <c r="K1213" t="s">
        <v>3471</v>
      </c>
      <c r="L1213">
        <v>102</v>
      </c>
      <c r="M1213" t="s">
        <v>3472</v>
      </c>
    </row>
    <row r="1214" spans="1:13" x14ac:dyDescent="0.35">
      <c r="A1214" t="s">
        <v>49</v>
      </c>
      <c r="B1214">
        <v>1160908</v>
      </c>
      <c r="C1214">
        <v>1162599</v>
      </c>
      <c r="E1214" t="s">
        <v>72</v>
      </c>
      <c r="F1214" t="s">
        <v>3473</v>
      </c>
      <c r="G1214" t="s">
        <v>3474</v>
      </c>
      <c r="H1214">
        <v>83715395</v>
      </c>
      <c r="I1214" t="s">
        <v>69</v>
      </c>
      <c r="K1214" t="s">
        <v>3475</v>
      </c>
      <c r="L1214">
        <v>563</v>
      </c>
      <c r="M1214" t="s">
        <v>3476</v>
      </c>
    </row>
    <row r="1215" spans="1:13" x14ac:dyDescent="0.35">
      <c r="A1215" t="s">
        <v>49</v>
      </c>
      <c r="B1215">
        <v>1162729</v>
      </c>
      <c r="C1215">
        <v>1162826</v>
      </c>
      <c r="E1215" t="s">
        <v>72</v>
      </c>
      <c r="F1215" t="s">
        <v>3477</v>
      </c>
      <c r="G1215" t="s">
        <v>3478</v>
      </c>
      <c r="H1215">
        <v>83715396</v>
      </c>
      <c r="I1215" t="s">
        <v>3101</v>
      </c>
      <c r="M1215" t="s">
        <v>3479</v>
      </c>
    </row>
    <row r="1216" spans="1:13" x14ac:dyDescent="0.35">
      <c r="A1216" t="s">
        <v>49</v>
      </c>
      <c r="B1216">
        <v>1162855</v>
      </c>
      <c r="C1216">
        <v>1163379</v>
      </c>
      <c r="E1216" t="s">
        <v>72</v>
      </c>
      <c r="F1216" t="s">
        <v>3480</v>
      </c>
      <c r="G1216" t="s">
        <v>3481</v>
      </c>
      <c r="H1216">
        <v>83715397</v>
      </c>
      <c r="I1216" t="s">
        <v>69</v>
      </c>
      <c r="K1216" t="s">
        <v>3482</v>
      </c>
      <c r="L1216">
        <v>174</v>
      </c>
      <c r="M1216" t="s">
        <v>3483</v>
      </c>
    </row>
    <row r="1217" spans="1:13" x14ac:dyDescent="0.35">
      <c r="A1217" t="s">
        <v>49</v>
      </c>
      <c r="B1217">
        <v>1163636</v>
      </c>
      <c r="C1217">
        <v>1163857</v>
      </c>
      <c r="E1217" t="s">
        <v>67</v>
      </c>
      <c r="F1217" t="s">
        <v>3484</v>
      </c>
      <c r="G1217" t="s">
        <v>3485</v>
      </c>
      <c r="H1217">
        <v>83715398</v>
      </c>
      <c r="I1217" t="s">
        <v>69</v>
      </c>
      <c r="K1217" t="s">
        <v>3486</v>
      </c>
      <c r="L1217">
        <v>73</v>
      </c>
      <c r="M1217" t="s">
        <v>3487</v>
      </c>
    </row>
    <row r="1218" spans="1:13" x14ac:dyDescent="0.35">
      <c r="A1218" t="s">
        <v>49</v>
      </c>
      <c r="B1218">
        <v>1163957</v>
      </c>
      <c r="C1218">
        <v>1166128</v>
      </c>
      <c r="E1218" t="s">
        <v>67</v>
      </c>
      <c r="F1218" t="s">
        <v>3488</v>
      </c>
      <c r="G1218" t="s">
        <v>3489</v>
      </c>
      <c r="H1218">
        <v>83715399</v>
      </c>
      <c r="I1218" t="s">
        <v>69</v>
      </c>
      <c r="K1218" t="s">
        <v>3490</v>
      </c>
      <c r="L1218">
        <v>723</v>
      </c>
      <c r="M1218" t="s">
        <v>3491</v>
      </c>
    </row>
    <row r="1219" spans="1:13" x14ac:dyDescent="0.35">
      <c r="A1219" t="s">
        <v>49</v>
      </c>
      <c r="B1219">
        <v>1166190</v>
      </c>
      <c r="C1219">
        <v>1167191</v>
      </c>
      <c r="E1219" t="s">
        <v>67</v>
      </c>
      <c r="F1219" t="s">
        <v>3492</v>
      </c>
      <c r="G1219" t="s">
        <v>3493</v>
      </c>
      <c r="H1219">
        <v>83715400</v>
      </c>
      <c r="I1219" t="s">
        <v>69</v>
      </c>
      <c r="K1219" t="s">
        <v>3494</v>
      </c>
      <c r="L1219">
        <v>333</v>
      </c>
      <c r="M1219" t="s">
        <v>3495</v>
      </c>
    </row>
    <row r="1220" spans="1:13" x14ac:dyDescent="0.35">
      <c r="A1220" t="s">
        <v>49</v>
      </c>
      <c r="B1220">
        <v>1167280</v>
      </c>
      <c r="C1220">
        <v>1168659</v>
      </c>
      <c r="E1220" t="s">
        <v>72</v>
      </c>
      <c r="F1220" t="s">
        <v>3496</v>
      </c>
      <c r="G1220" t="s">
        <v>3497</v>
      </c>
      <c r="H1220">
        <v>83715401</v>
      </c>
      <c r="I1220" t="s">
        <v>69</v>
      </c>
      <c r="K1220" t="s">
        <v>3498</v>
      </c>
      <c r="L1220">
        <v>459</v>
      </c>
      <c r="M1220" t="s">
        <v>3499</v>
      </c>
    </row>
    <row r="1221" spans="1:13" x14ac:dyDescent="0.35">
      <c r="A1221" t="s">
        <v>49</v>
      </c>
      <c r="B1221">
        <v>1169186</v>
      </c>
      <c r="C1221">
        <v>1171789</v>
      </c>
      <c r="E1221" t="s">
        <v>72</v>
      </c>
      <c r="F1221" t="s">
        <v>3500</v>
      </c>
      <c r="G1221" t="s">
        <v>3501</v>
      </c>
      <c r="H1221">
        <v>83715402</v>
      </c>
      <c r="I1221" t="s">
        <v>69</v>
      </c>
      <c r="K1221" t="s">
        <v>3502</v>
      </c>
      <c r="L1221">
        <v>867</v>
      </c>
      <c r="M1221" t="s">
        <v>3503</v>
      </c>
    </row>
    <row r="1222" spans="1:13" x14ac:dyDescent="0.35">
      <c r="A1222" t="s">
        <v>49</v>
      </c>
      <c r="B1222">
        <v>1172268</v>
      </c>
      <c r="C1222">
        <v>1174019</v>
      </c>
      <c r="E1222" t="s">
        <v>72</v>
      </c>
      <c r="F1222" t="s">
        <v>3504</v>
      </c>
      <c r="G1222" t="s">
        <v>3505</v>
      </c>
      <c r="H1222">
        <v>83715403</v>
      </c>
      <c r="I1222" t="s">
        <v>69</v>
      </c>
      <c r="K1222" t="s">
        <v>3506</v>
      </c>
      <c r="L1222">
        <v>583</v>
      </c>
      <c r="M1222" t="s">
        <v>3507</v>
      </c>
    </row>
    <row r="1223" spans="1:13" x14ac:dyDescent="0.35">
      <c r="A1223" t="s">
        <v>49</v>
      </c>
      <c r="B1223">
        <v>1174009</v>
      </c>
      <c r="C1223">
        <v>1175739</v>
      </c>
      <c r="E1223" t="s">
        <v>72</v>
      </c>
      <c r="F1223" t="s">
        <v>3508</v>
      </c>
      <c r="G1223" t="s">
        <v>3509</v>
      </c>
      <c r="H1223">
        <v>83715404</v>
      </c>
      <c r="I1223" t="s">
        <v>69</v>
      </c>
      <c r="K1223" t="s">
        <v>3510</v>
      </c>
      <c r="L1223">
        <v>576</v>
      </c>
      <c r="M1223" t="s">
        <v>3511</v>
      </c>
    </row>
    <row r="1224" spans="1:13" x14ac:dyDescent="0.35">
      <c r="A1224" t="s">
        <v>49</v>
      </c>
      <c r="B1224">
        <v>1175732</v>
      </c>
      <c r="C1224">
        <v>1176754</v>
      </c>
      <c r="E1224" t="s">
        <v>72</v>
      </c>
      <c r="F1224" t="s">
        <v>3512</v>
      </c>
      <c r="G1224" t="s">
        <v>3513</v>
      </c>
      <c r="H1224">
        <v>83715405</v>
      </c>
      <c r="I1224" t="s">
        <v>69</v>
      </c>
      <c r="K1224" t="s">
        <v>3514</v>
      </c>
      <c r="L1224">
        <v>340</v>
      </c>
      <c r="M1224" t="s">
        <v>3515</v>
      </c>
    </row>
    <row r="1225" spans="1:13" x14ac:dyDescent="0.35">
      <c r="A1225" t="s">
        <v>49</v>
      </c>
      <c r="B1225">
        <v>1176756</v>
      </c>
      <c r="C1225">
        <v>1178192</v>
      </c>
      <c r="E1225" t="s">
        <v>72</v>
      </c>
      <c r="F1225" t="s">
        <v>3516</v>
      </c>
      <c r="H1225">
        <v>83715406</v>
      </c>
      <c r="I1225" t="s">
        <v>69</v>
      </c>
      <c r="K1225" t="s">
        <v>3517</v>
      </c>
      <c r="L1225">
        <v>478</v>
      </c>
      <c r="M1225" t="s">
        <v>3518</v>
      </c>
    </row>
    <row r="1226" spans="1:13" x14ac:dyDescent="0.35">
      <c r="A1226" t="s">
        <v>49</v>
      </c>
      <c r="B1226">
        <v>1178635</v>
      </c>
      <c r="C1226">
        <v>1179000</v>
      </c>
      <c r="E1226" t="s">
        <v>72</v>
      </c>
      <c r="F1226" t="s">
        <v>3519</v>
      </c>
      <c r="G1226" t="s">
        <v>3520</v>
      </c>
      <c r="H1226">
        <v>83715407</v>
      </c>
      <c r="I1226" t="s">
        <v>69</v>
      </c>
      <c r="K1226" t="s">
        <v>3521</v>
      </c>
      <c r="L1226">
        <v>121</v>
      </c>
      <c r="M1226" t="s">
        <v>3522</v>
      </c>
    </row>
    <row r="1227" spans="1:13" x14ac:dyDescent="0.35">
      <c r="A1227" t="s">
        <v>49</v>
      </c>
      <c r="B1227">
        <v>1179069</v>
      </c>
      <c r="C1227">
        <v>1179572</v>
      </c>
      <c r="E1227" t="s">
        <v>72</v>
      </c>
      <c r="F1227" t="s">
        <v>3523</v>
      </c>
      <c r="G1227" t="s">
        <v>3524</v>
      </c>
      <c r="H1227">
        <v>83715408</v>
      </c>
      <c r="I1227" t="s">
        <v>69</v>
      </c>
      <c r="K1227" t="s">
        <v>3525</v>
      </c>
      <c r="L1227">
        <v>167</v>
      </c>
      <c r="M1227" t="s">
        <v>3526</v>
      </c>
    </row>
    <row r="1228" spans="1:13" x14ac:dyDescent="0.35">
      <c r="A1228" t="s">
        <v>49</v>
      </c>
      <c r="B1228">
        <v>1179949</v>
      </c>
      <c r="C1228">
        <v>1181277</v>
      </c>
      <c r="E1228" t="s">
        <v>67</v>
      </c>
      <c r="F1228" t="s">
        <v>78</v>
      </c>
      <c r="H1228">
        <v>83715409</v>
      </c>
      <c r="I1228" t="s">
        <v>69</v>
      </c>
      <c r="K1228" t="s">
        <v>3527</v>
      </c>
      <c r="L1228">
        <v>442</v>
      </c>
      <c r="M1228" t="s">
        <v>3528</v>
      </c>
    </row>
    <row r="1229" spans="1:13" x14ac:dyDescent="0.35">
      <c r="A1229" t="s">
        <v>49</v>
      </c>
      <c r="B1229">
        <v>1181424</v>
      </c>
      <c r="C1229">
        <v>1182116</v>
      </c>
      <c r="E1229" t="s">
        <v>72</v>
      </c>
      <c r="F1229" t="s">
        <v>3529</v>
      </c>
      <c r="G1229" t="s">
        <v>3530</v>
      </c>
      <c r="H1229">
        <v>83715410</v>
      </c>
      <c r="I1229" t="s">
        <v>69</v>
      </c>
      <c r="K1229" t="s">
        <v>3531</v>
      </c>
      <c r="L1229">
        <v>230</v>
      </c>
      <c r="M1229" t="s">
        <v>3532</v>
      </c>
    </row>
    <row r="1230" spans="1:13" x14ac:dyDescent="0.35">
      <c r="A1230" t="s">
        <v>49</v>
      </c>
      <c r="B1230">
        <v>1182210</v>
      </c>
      <c r="C1230">
        <v>1182635</v>
      </c>
      <c r="E1230" t="s">
        <v>72</v>
      </c>
      <c r="F1230" t="s">
        <v>3533</v>
      </c>
      <c r="G1230" t="s">
        <v>3534</v>
      </c>
      <c r="H1230">
        <v>83715411</v>
      </c>
      <c r="I1230" t="s">
        <v>69</v>
      </c>
      <c r="K1230" t="s">
        <v>3535</v>
      </c>
      <c r="L1230">
        <v>141</v>
      </c>
      <c r="M1230" t="s">
        <v>3536</v>
      </c>
    </row>
    <row r="1231" spans="1:13" x14ac:dyDescent="0.35">
      <c r="A1231" t="s">
        <v>49</v>
      </c>
      <c r="B1231">
        <v>1182755</v>
      </c>
      <c r="C1231">
        <v>1183300</v>
      </c>
      <c r="E1231" t="s">
        <v>72</v>
      </c>
      <c r="F1231" t="s">
        <v>3537</v>
      </c>
      <c r="G1231" t="s">
        <v>3538</v>
      </c>
      <c r="H1231">
        <v>83715412</v>
      </c>
      <c r="I1231" t="s">
        <v>69</v>
      </c>
      <c r="K1231" t="s">
        <v>3539</v>
      </c>
      <c r="L1231">
        <v>181</v>
      </c>
      <c r="M1231" t="s">
        <v>3540</v>
      </c>
    </row>
    <row r="1232" spans="1:13" x14ac:dyDescent="0.35">
      <c r="A1232" t="s">
        <v>49</v>
      </c>
      <c r="B1232">
        <v>1183409</v>
      </c>
      <c r="C1232">
        <v>1183585</v>
      </c>
      <c r="E1232" t="s">
        <v>72</v>
      </c>
      <c r="F1232" t="s">
        <v>3541</v>
      </c>
      <c r="G1232" t="s">
        <v>3542</v>
      </c>
      <c r="H1232">
        <v>83715413</v>
      </c>
      <c r="I1232" t="s">
        <v>69</v>
      </c>
      <c r="K1232" t="s">
        <v>3543</v>
      </c>
      <c r="L1232">
        <v>58</v>
      </c>
      <c r="M1232" t="s">
        <v>3544</v>
      </c>
    </row>
    <row r="1233" spans="1:13" x14ac:dyDescent="0.35">
      <c r="A1233" t="s">
        <v>49</v>
      </c>
      <c r="B1233">
        <v>1183600</v>
      </c>
      <c r="C1233">
        <v>1183746</v>
      </c>
      <c r="E1233" t="s">
        <v>72</v>
      </c>
      <c r="F1233" t="s">
        <v>343</v>
      </c>
      <c r="G1233" t="s">
        <v>344</v>
      </c>
      <c r="H1233">
        <v>83715414</v>
      </c>
      <c r="I1233" t="s">
        <v>69</v>
      </c>
      <c r="K1233" t="s">
        <v>3545</v>
      </c>
      <c r="L1233">
        <v>48</v>
      </c>
      <c r="M1233" t="s">
        <v>3546</v>
      </c>
    </row>
    <row r="1234" spans="1:13" x14ac:dyDescent="0.35">
      <c r="A1234" t="s">
        <v>49</v>
      </c>
      <c r="B1234">
        <v>1183811</v>
      </c>
      <c r="C1234">
        <v>1184389</v>
      </c>
      <c r="E1234" t="s">
        <v>72</v>
      </c>
      <c r="F1234" t="s">
        <v>1090</v>
      </c>
      <c r="H1234">
        <v>83715415</v>
      </c>
      <c r="I1234" t="s">
        <v>69</v>
      </c>
      <c r="K1234" t="s">
        <v>3547</v>
      </c>
      <c r="L1234">
        <v>192</v>
      </c>
      <c r="M1234" t="s">
        <v>3548</v>
      </c>
    </row>
    <row r="1235" spans="1:13" x14ac:dyDescent="0.35">
      <c r="A1235" t="s">
        <v>49</v>
      </c>
      <c r="B1235">
        <v>1184628</v>
      </c>
      <c r="C1235">
        <v>1185383</v>
      </c>
      <c r="E1235" t="s">
        <v>72</v>
      </c>
      <c r="F1235" t="s">
        <v>3549</v>
      </c>
      <c r="G1235" t="s">
        <v>3550</v>
      </c>
      <c r="H1235">
        <v>83715416</v>
      </c>
      <c r="I1235" t="s">
        <v>69</v>
      </c>
      <c r="K1235" t="s">
        <v>3551</v>
      </c>
      <c r="L1235">
        <v>251</v>
      </c>
      <c r="M1235" t="s">
        <v>3552</v>
      </c>
    </row>
    <row r="1236" spans="1:13" x14ac:dyDescent="0.35">
      <c r="A1236" t="s">
        <v>49</v>
      </c>
      <c r="B1236">
        <v>1185373</v>
      </c>
      <c r="C1236">
        <v>1185786</v>
      </c>
      <c r="E1236" t="s">
        <v>72</v>
      </c>
      <c r="F1236" t="s">
        <v>3553</v>
      </c>
      <c r="H1236">
        <v>83715417</v>
      </c>
      <c r="I1236" t="s">
        <v>69</v>
      </c>
      <c r="K1236" t="s">
        <v>3554</v>
      </c>
      <c r="L1236">
        <v>137</v>
      </c>
      <c r="M1236" t="s">
        <v>3555</v>
      </c>
    </row>
    <row r="1237" spans="1:13" x14ac:dyDescent="0.35">
      <c r="A1237" t="s">
        <v>49</v>
      </c>
      <c r="B1237">
        <v>1185793</v>
      </c>
      <c r="C1237">
        <v>1187211</v>
      </c>
      <c r="E1237" t="s">
        <v>72</v>
      </c>
      <c r="F1237" t="s">
        <v>3556</v>
      </c>
      <c r="G1237" t="s">
        <v>3557</v>
      </c>
      <c r="H1237">
        <v>83715418</v>
      </c>
      <c r="I1237" t="s">
        <v>69</v>
      </c>
      <c r="K1237" t="s">
        <v>3558</v>
      </c>
      <c r="L1237">
        <v>472</v>
      </c>
      <c r="M1237" t="s">
        <v>3559</v>
      </c>
    </row>
    <row r="1238" spans="1:13" x14ac:dyDescent="0.35">
      <c r="A1238" t="s">
        <v>49</v>
      </c>
      <c r="B1238">
        <v>1187559</v>
      </c>
      <c r="C1238">
        <v>1188128</v>
      </c>
      <c r="E1238" t="s">
        <v>72</v>
      </c>
      <c r="F1238" t="s">
        <v>3560</v>
      </c>
      <c r="H1238">
        <v>83715419</v>
      </c>
      <c r="I1238" t="s">
        <v>69</v>
      </c>
      <c r="K1238" t="s">
        <v>3561</v>
      </c>
      <c r="L1238">
        <v>189</v>
      </c>
      <c r="M1238" t="s">
        <v>3562</v>
      </c>
    </row>
    <row r="1239" spans="1:13" x14ac:dyDescent="0.35">
      <c r="A1239" t="s">
        <v>49</v>
      </c>
      <c r="B1239">
        <v>1188196</v>
      </c>
      <c r="C1239">
        <v>1189692</v>
      </c>
      <c r="E1239" t="s">
        <v>72</v>
      </c>
      <c r="F1239" t="s">
        <v>3563</v>
      </c>
      <c r="G1239" t="s">
        <v>3564</v>
      </c>
      <c r="H1239">
        <v>83715420</v>
      </c>
      <c r="I1239" t="s">
        <v>69</v>
      </c>
      <c r="K1239" t="s">
        <v>3565</v>
      </c>
      <c r="L1239">
        <v>498</v>
      </c>
      <c r="M1239" t="s">
        <v>3566</v>
      </c>
    </row>
    <row r="1240" spans="1:13" x14ac:dyDescent="0.35">
      <c r="A1240" t="s">
        <v>49</v>
      </c>
      <c r="B1240">
        <v>1189763</v>
      </c>
      <c r="C1240">
        <v>1190896</v>
      </c>
      <c r="E1240" t="s">
        <v>72</v>
      </c>
      <c r="F1240" t="s">
        <v>3567</v>
      </c>
      <c r="H1240">
        <v>83715421</v>
      </c>
      <c r="I1240" t="s">
        <v>69</v>
      </c>
      <c r="K1240" t="s">
        <v>3568</v>
      </c>
      <c r="L1240">
        <v>377</v>
      </c>
      <c r="M1240" t="s">
        <v>3569</v>
      </c>
    </row>
    <row r="1241" spans="1:13" x14ac:dyDescent="0.35">
      <c r="A1241" t="s">
        <v>49</v>
      </c>
      <c r="B1241">
        <v>1190929</v>
      </c>
      <c r="C1241">
        <v>1192302</v>
      </c>
      <c r="E1241" t="s">
        <v>72</v>
      </c>
      <c r="F1241" t="s">
        <v>3570</v>
      </c>
      <c r="G1241" t="s">
        <v>3571</v>
      </c>
      <c r="H1241">
        <v>83715422</v>
      </c>
      <c r="I1241" t="s">
        <v>69</v>
      </c>
      <c r="K1241" t="s">
        <v>3572</v>
      </c>
      <c r="L1241">
        <v>457</v>
      </c>
      <c r="M1241" t="s">
        <v>3573</v>
      </c>
    </row>
    <row r="1242" spans="1:13" x14ac:dyDescent="0.35">
      <c r="A1242" t="s">
        <v>49</v>
      </c>
      <c r="B1242">
        <v>1192315</v>
      </c>
      <c r="C1242">
        <v>1192854</v>
      </c>
      <c r="E1242" t="s">
        <v>72</v>
      </c>
      <c r="F1242" t="s">
        <v>3574</v>
      </c>
      <c r="H1242">
        <v>83715423</v>
      </c>
      <c r="I1242" t="s">
        <v>69</v>
      </c>
      <c r="K1242" t="s">
        <v>3575</v>
      </c>
      <c r="L1242">
        <v>179</v>
      </c>
      <c r="M1242" t="s">
        <v>3576</v>
      </c>
    </row>
    <row r="1243" spans="1:13" x14ac:dyDescent="0.35">
      <c r="A1243" t="s">
        <v>49</v>
      </c>
      <c r="B1243">
        <v>1193054</v>
      </c>
      <c r="C1243">
        <v>1193365</v>
      </c>
      <c r="E1243" t="s">
        <v>67</v>
      </c>
      <c r="F1243" t="s">
        <v>747</v>
      </c>
      <c r="H1243">
        <v>83715424</v>
      </c>
      <c r="I1243" t="s">
        <v>69</v>
      </c>
      <c r="K1243" t="s">
        <v>3577</v>
      </c>
      <c r="L1243">
        <v>103</v>
      </c>
      <c r="M1243" t="s">
        <v>3578</v>
      </c>
    </row>
    <row r="1244" spans="1:13" x14ac:dyDescent="0.35">
      <c r="A1244" t="s">
        <v>49</v>
      </c>
      <c r="B1244">
        <v>1193377</v>
      </c>
      <c r="C1244">
        <v>1194063</v>
      </c>
      <c r="E1244" t="s">
        <v>67</v>
      </c>
      <c r="F1244" t="s">
        <v>3579</v>
      </c>
      <c r="G1244" t="s">
        <v>3580</v>
      </c>
      <c r="H1244">
        <v>83715425</v>
      </c>
      <c r="I1244" t="s">
        <v>69</v>
      </c>
      <c r="K1244" t="s">
        <v>3581</v>
      </c>
      <c r="L1244">
        <v>228</v>
      </c>
      <c r="M1244" t="s">
        <v>3582</v>
      </c>
    </row>
    <row r="1245" spans="1:13" x14ac:dyDescent="0.35">
      <c r="A1245" t="s">
        <v>49</v>
      </c>
      <c r="B1245">
        <v>1194091</v>
      </c>
      <c r="C1245">
        <v>1194705</v>
      </c>
      <c r="E1245" t="s">
        <v>67</v>
      </c>
      <c r="F1245" t="s">
        <v>1473</v>
      </c>
      <c r="H1245">
        <v>83715426</v>
      </c>
      <c r="I1245" t="s">
        <v>69</v>
      </c>
      <c r="K1245" t="s">
        <v>3583</v>
      </c>
      <c r="L1245">
        <v>204</v>
      </c>
      <c r="M1245" t="s">
        <v>3584</v>
      </c>
    </row>
    <row r="1246" spans="1:13" x14ac:dyDescent="0.35">
      <c r="A1246" t="s">
        <v>49</v>
      </c>
      <c r="B1246">
        <v>1194769</v>
      </c>
      <c r="C1246">
        <v>1196106</v>
      </c>
      <c r="E1246" t="s">
        <v>67</v>
      </c>
      <c r="F1246" t="s">
        <v>3585</v>
      </c>
      <c r="H1246">
        <v>83715427</v>
      </c>
      <c r="I1246" t="s">
        <v>69</v>
      </c>
      <c r="K1246" t="s">
        <v>3586</v>
      </c>
      <c r="L1246">
        <v>445</v>
      </c>
      <c r="M1246" t="s">
        <v>3587</v>
      </c>
    </row>
    <row r="1247" spans="1:13" x14ac:dyDescent="0.35">
      <c r="A1247" t="s">
        <v>49</v>
      </c>
      <c r="B1247">
        <v>1196423</v>
      </c>
      <c r="C1247">
        <v>1197298</v>
      </c>
      <c r="E1247" t="s">
        <v>72</v>
      </c>
      <c r="F1247" t="s">
        <v>810</v>
      </c>
      <c r="H1247">
        <v>83715428</v>
      </c>
      <c r="I1247" t="s">
        <v>69</v>
      </c>
      <c r="K1247" t="s">
        <v>3588</v>
      </c>
      <c r="L1247">
        <v>291</v>
      </c>
      <c r="M1247" t="s">
        <v>3589</v>
      </c>
    </row>
    <row r="1248" spans="1:13" x14ac:dyDescent="0.35">
      <c r="A1248" t="s">
        <v>49</v>
      </c>
      <c r="B1248">
        <v>1197302</v>
      </c>
      <c r="C1248">
        <v>1197979</v>
      </c>
      <c r="E1248" t="s">
        <v>72</v>
      </c>
      <c r="F1248">
        <v>2</v>
      </c>
    </row>
    <row r="1249" spans="1:13" x14ac:dyDescent="0.35">
      <c r="A1249" t="s">
        <v>49</v>
      </c>
      <c r="B1249">
        <v>1198268</v>
      </c>
      <c r="C1249">
        <v>1199224</v>
      </c>
      <c r="E1249" t="s">
        <v>72</v>
      </c>
      <c r="F1249" t="s">
        <v>1421</v>
      </c>
      <c r="H1249">
        <v>83715430</v>
      </c>
      <c r="I1249" t="s">
        <v>69</v>
      </c>
      <c r="K1249" t="s">
        <v>3590</v>
      </c>
      <c r="L1249">
        <v>318</v>
      </c>
      <c r="M1249" t="s">
        <v>3591</v>
      </c>
    </row>
    <row r="1250" spans="1:13" x14ac:dyDescent="0.35">
      <c r="A1250" t="s">
        <v>49</v>
      </c>
      <c r="B1250">
        <v>1199367</v>
      </c>
      <c r="C1250">
        <v>1200329</v>
      </c>
      <c r="E1250" t="s">
        <v>72</v>
      </c>
      <c r="F1250" t="s">
        <v>3592</v>
      </c>
      <c r="H1250">
        <v>83715431</v>
      </c>
      <c r="I1250" t="s">
        <v>69</v>
      </c>
      <c r="K1250" t="s">
        <v>3593</v>
      </c>
      <c r="L1250">
        <v>320</v>
      </c>
      <c r="M1250" t="s">
        <v>3594</v>
      </c>
    </row>
    <row r="1251" spans="1:13" x14ac:dyDescent="0.35">
      <c r="A1251" t="s">
        <v>49</v>
      </c>
      <c r="B1251">
        <v>1200313</v>
      </c>
      <c r="C1251">
        <v>1202193</v>
      </c>
      <c r="E1251" t="s">
        <v>72</v>
      </c>
      <c r="F1251" t="s">
        <v>3595</v>
      </c>
      <c r="H1251">
        <v>83715432</v>
      </c>
      <c r="I1251" t="s">
        <v>69</v>
      </c>
      <c r="K1251" t="s">
        <v>3596</v>
      </c>
      <c r="L1251">
        <v>626</v>
      </c>
      <c r="M1251" t="s">
        <v>3597</v>
      </c>
    </row>
    <row r="1252" spans="1:13" x14ac:dyDescent="0.35">
      <c r="A1252" t="s">
        <v>49</v>
      </c>
      <c r="B1252">
        <v>1202345</v>
      </c>
      <c r="C1252">
        <v>1202429</v>
      </c>
      <c r="E1252" t="s">
        <v>72</v>
      </c>
      <c r="F1252" t="s">
        <v>1167</v>
      </c>
      <c r="H1252">
        <v>83715433</v>
      </c>
      <c r="I1252" t="s">
        <v>171</v>
      </c>
      <c r="M1252" t="s">
        <v>3598</v>
      </c>
    </row>
    <row r="1253" spans="1:13" x14ac:dyDescent="0.35">
      <c r="A1253" t="s">
        <v>49</v>
      </c>
      <c r="B1253">
        <v>1202480</v>
      </c>
      <c r="C1253">
        <v>1202935</v>
      </c>
      <c r="E1253" t="s">
        <v>72</v>
      </c>
      <c r="F1253" t="s">
        <v>3599</v>
      </c>
      <c r="H1253">
        <v>83715434</v>
      </c>
      <c r="I1253" t="s">
        <v>69</v>
      </c>
      <c r="K1253" t="s">
        <v>3600</v>
      </c>
      <c r="L1253">
        <v>151</v>
      </c>
      <c r="M1253" t="s">
        <v>3601</v>
      </c>
    </row>
    <row r="1254" spans="1:13" x14ac:dyDescent="0.35">
      <c r="A1254" t="s">
        <v>49</v>
      </c>
      <c r="B1254">
        <v>1202928</v>
      </c>
      <c r="C1254">
        <v>1205105</v>
      </c>
      <c r="E1254" t="s">
        <v>72</v>
      </c>
      <c r="F1254" t="s">
        <v>3602</v>
      </c>
      <c r="H1254">
        <v>83715435</v>
      </c>
      <c r="I1254" t="s">
        <v>69</v>
      </c>
      <c r="K1254" t="s">
        <v>3603</v>
      </c>
      <c r="L1254">
        <v>725</v>
      </c>
      <c r="M1254" t="s">
        <v>3604</v>
      </c>
    </row>
    <row r="1255" spans="1:13" x14ac:dyDescent="0.35">
      <c r="A1255" t="s">
        <v>49</v>
      </c>
      <c r="B1255">
        <v>1205109</v>
      </c>
      <c r="C1255">
        <v>1205939</v>
      </c>
      <c r="E1255" t="s">
        <v>72</v>
      </c>
      <c r="F1255" t="s">
        <v>3605</v>
      </c>
      <c r="G1255" t="s">
        <v>3606</v>
      </c>
      <c r="H1255">
        <v>83715436</v>
      </c>
      <c r="I1255" t="s">
        <v>69</v>
      </c>
      <c r="K1255" t="s">
        <v>3607</v>
      </c>
      <c r="L1255">
        <v>276</v>
      </c>
      <c r="M1255" t="s">
        <v>3608</v>
      </c>
    </row>
    <row r="1256" spans="1:13" x14ac:dyDescent="0.35">
      <c r="A1256" t="s">
        <v>49</v>
      </c>
      <c r="B1256">
        <v>1205956</v>
      </c>
      <c r="C1256">
        <v>1207416</v>
      </c>
      <c r="E1256" t="s">
        <v>72</v>
      </c>
      <c r="F1256" t="s">
        <v>3609</v>
      </c>
      <c r="H1256">
        <v>83715437</v>
      </c>
      <c r="I1256" t="s">
        <v>69</v>
      </c>
      <c r="K1256" t="s">
        <v>3610</v>
      </c>
      <c r="L1256">
        <v>486</v>
      </c>
      <c r="M1256" t="s">
        <v>3611</v>
      </c>
    </row>
    <row r="1257" spans="1:13" x14ac:dyDescent="0.35">
      <c r="A1257" t="s">
        <v>49</v>
      </c>
      <c r="B1257">
        <v>1207447</v>
      </c>
      <c r="C1257">
        <v>1208148</v>
      </c>
      <c r="E1257" t="s">
        <v>72</v>
      </c>
      <c r="F1257" t="s">
        <v>3612</v>
      </c>
      <c r="H1257">
        <v>83715438</v>
      </c>
      <c r="I1257" t="s">
        <v>69</v>
      </c>
      <c r="K1257" t="s">
        <v>3613</v>
      </c>
      <c r="L1257">
        <v>233</v>
      </c>
      <c r="M1257" t="s">
        <v>3614</v>
      </c>
    </row>
    <row r="1258" spans="1:13" x14ac:dyDescent="0.35">
      <c r="A1258" t="s">
        <v>49</v>
      </c>
      <c r="B1258">
        <v>1208304</v>
      </c>
      <c r="C1258">
        <v>1209017</v>
      </c>
      <c r="E1258" t="s">
        <v>72</v>
      </c>
      <c r="F1258" t="s">
        <v>3615</v>
      </c>
      <c r="H1258">
        <v>83715439</v>
      </c>
      <c r="I1258" t="s">
        <v>69</v>
      </c>
      <c r="K1258" t="s">
        <v>3616</v>
      </c>
      <c r="L1258">
        <v>237</v>
      </c>
      <c r="M1258" t="s">
        <v>3617</v>
      </c>
    </row>
    <row r="1259" spans="1:13" x14ac:dyDescent="0.35">
      <c r="A1259" t="s">
        <v>49</v>
      </c>
      <c r="B1259">
        <v>1209100</v>
      </c>
      <c r="C1259">
        <v>1209741</v>
      </c>
      <c r="E1259" t="s">
        <v>72</v>
      </c>
      <c r="F1259" t="s">
        <v>68</v>
      </c>
      <c r="H1259">
        <v>83715440</v>
      </c>
      <c r="I1259" t="s">
        <v>69</v>
      </c>
      <c r="K1259" t="s">
        <v>3618</v>
      </c>
      <c r="L1259">
        <v>213</v>
      </c>
      <c r="M1259" t="s">
        <v>3619</v>
      </c>
    </row>
    <row r="1260" spans="1:13" x14ac:dyDescent="0.35">
      <c r="A1260" t="s">
        <v>49</v>
      </c>
      <c r="B1260">
        <v>1209798</v>
      </c>
      <c r="C1260">
        <v>1209869</v>
      </c>
      <c r="E1260" t="s">
        <v>72</v>
      </c>
      <c r="F1260" t="s">
        <v>852</v>
      </c>
      <c r="H1260">
        <v>83715441</v>
      </c>
      <c r="I1260" t="s">
        <v>171</v>
      </c>
      <c r="M1260" t="s">
        <v>3620</v>
      </c>
    </row>
    <row r="1261" spans="1:13" x14ac:dyDescent="0.35">
      <c r="A1261" t="s">
        <v>49</v>
      </c>
      <c r="B1261">
        <v>1209879</v>
      </c>
      <c r="C1261">
        <v>1209961</v>
      </c>
      <c r="E1261" t="s">
        <v>72</v>
      </c>
      <c r="F1261" t="s">
        <v>3621</v>
      </c>
      <c r="H1261">
        <v>83715442</v>
      </c>
      <c r="I1261" t="s">
        <v>171</v>
      </c>
      <c r="M1261" t="s">
        <v>3622</v>
      </c>
    </row>
    <row r="1262" spans="1:13" x14ac:dyDescent="0.35">
      <c r="A1262" t="s">
        <v>49</v>
      </c>
      <c r="B1262">
        <v>1210038</v>
      </c>
      <c r="C1262">
        <v>1210883</v>
      </c>
      <c r="E1262" t="s">
        <v>72</v>
      </c>
      <c r="F1262" t="s">
        <v>800</v>
      </c>
      <c r="H1262">
        <v>83715443</v>
      </c>
      <c r="I1262" t="s">
        <v>69</v>
      </c>
      <c r="K1262" t="s">
        <v>3623</v>
      </c>
      <c r="L1262">
        <v>281</v>
      </c>
      <c r="M1262" t="s">
        <v>3624</v>
      </c>
    </row>
    <row r="1263" spans="1:13" x14ac:dyDescent="0.35">
      <c r="A1263" t="s">
        <v>49</v>
      </c>
      <c r="B1263">
        <v>1210977</v>
      </c>
      <c r="C1263">
        <v>1212473</v>
      </c>
      <c r="E1263" t="s">
        <v>72</v>
      </c>
      <c r="F1263" t="s">
        <v>854</v>
      </c>
      <c r="H1263">
        <v>83715444</v>
      </c>
      <c r="I1263" t="s">
        <v>69</v>
      </c>
      <c r="K1263" t="s">
        <v>3625</v>
      </c>
      <c r="L1263">
        <v>498</v>
      </c>
      <c r="M1263" t="s">
        <v>3626</v>
      </c>
    </row>
    <row r="1264" spans="1:13" x14ac:dyDescent="0.35">
      <c r="A1264" t="s">
        <v>49</v>
      </c>
      <c r="B1264">
        <v>1212706</v>
      </c>
      <c r="C1264">
        <v>1214934</v>
      </c>
      <c r="E1264" t="s">
        <v>72</v>
      </c>
      <c r="F1264" t="s">
        <v>3627</v>
      </c>
      <c r="H1264">
        <v>83715445</v>
      </c>
      <c r="I1264" t="s">
        <v>69</v>
      </c>
      <c r="K1264" t="s">
        <v>3628</v>
      </c>
      <c r="L1264">
        <v>742</v>
      </c>
      <c r="M1264" t="s">
        <v>3629</v>
      </c>
    </row>
    <row r="1265" spans="1:13" x14ac:dyDescent="0.35">
      <c r="A1265" t="s">
        <v>49</v>
      </c>
      <c r="B1265">
        <v>1215138</v>
      </c>
      <c r="C1265">
        <v>1216034</v>
      </c>
      <c r="E1265" t="s">
        <v>72</v>
      </c>
      <c r="F1265" t="s">
        <v>257</v>
      </c>
      <c r="H1265">
        <v>83715446</v>
      </c>
      <c r="I1265" t="s">
        <v>258</v>
      </c>
      <c r="M1265" t="s">
        <v>3630</v>
      </c>
    </row>
    <row r="1266" spans="1:13" x14ac:dyDescent="0.35">
      <c r="A1266" t="s">
        <v>49</v>
      </c>
      <c r="B1266">
        <v>1216121</v>
      </c>
      <c r="C1266">
        <v>1217473</v>
      </c>
      <c r="E1266" t="s">
        <v>72</v>
      </c>
      <c r="F1266" t="s">
        <v>257</v>
      </c>
      <c r="H1266">
        <v>83715447</v>
      </c>
      <c r="I1266" t="s">
        <v>258</v>
      </c>
      <c r="M1266" t="s">
        <v>3631</v>
      </c>
    </row>
    <row r="1267" spans="1:13" x14ac:dyDescent="0.35">
      <c r="A1267" t="s">
        <v>49</v>
      </c>
      <c r="B1267">
        <v>1217608</v>
      </c>
      <c r="C1267">
        <v>1217892</v>
      </c>
      <c r="E1267" t="s">
        <v>72</v>
      </c>
      <c r="F1267" t="s">
        <v>257</v>
      </c>
      <c r="H1267">
        <v>83715448</v>
      </c>
      <c r="I1267" t="s">
        <v>258</v>
      </c>
      <c r="M1267" t="s">
        <v>3632</v>
      </c>
    </row>
    <row r="1268" spans="1:13" x14ac:dyDescent="0.35">
      <c r="A1268" t="s">
        <v>49</v>
      </c>
      <c r="B1268">
        <v>1217892</v>
      </c>
      <c r="C1268">
        <v>1218290</v>
      </c>
      <c r="E1268" t="s">
        <v>72</v>
      </c>
      <c r="F1268" t="s">
        <v>1175</v>
      </c>
      <c r="G1268" t="s">
        <v>1176</v>
      </c>
      <c r="H1268">
        <v>83715449</v>
      </c>
      <c r="I1268" t="s">
        <v>69</v>
      </c>
      <c r="K1268" t="s">
        <v>3633</v>
      </c>
      <c r="L1268">
        <v>132</v>
      </c>
      <c r="M1268" t="s">
        <v>3634</v>
      </c>
    </row>
    <row r="1269" spans="1:13" x14ac:dyDescent="0.35">
      <c r="A1269" t="s">
        <v>49</v>
      </c>
      <c r="B1269">
        <v>1218747</v>
      </c>
      <c r="C1269">
        <v>1220072</v>
      </c>
      <c r="E1269" t="s">
        <v>67</v>
      </c>
      <c r="F1269" t="s">
        <v>84</v>
      </c>
      <c r="H1269">
        <v>83715450</v>
      </c>
      <c r="I1269" t="s">
        <v>69</v>
      </c>
      <c r="K1269" t="s">
        <v>3635</v>
      </c>
      <c r="L1269">
        <v>441</v>
      </c>
      <c r="M1269" t="s">
        <v>3636</v>
      </c>
    </row>
    <row r="1270" spans="1:13" x14ac:dyDescent="0.35">
      <c r="A1270" t="s">
        <v>49</v>
      </c>
      <c r="B1270">
        <v>1220263</v>
      </c>
      <c r="C1270">
        <v>1221072</v>
      </c>
      <c r="E1270" t="s">
        <v>67</v>
      </c>
      <c r="F1270" t="s">
        <v>2414</v>
      </c>
      <c r="H1270">
        <v>83715451</v>
      </c>
      <c r="I1270" t="s">
        <v>69</v>
      </c>
      <c r="K1270" t="s">
        <v>3637</v>
      </c>
      <c r="L1270">
        <v>269</v>
      </c>
      <c r="M1270" t="s">
        <v>3638</v>
      </c>
    </row>
    <row r="1271" spans="1:13" x14ac:dyDescent="0.35">
      <c r="A1271" t="s">
        <v>49</v>
      </c>
      <c r="B1271">
        <v>1221105</v>
      </c>
      <c r="C1271">
        <v>1222049</v>
      </c>
      <c r="E1271" t="s">
        <v>67</v>
      </c>
      <c r="F1271" t="s">
        <v>1307</v>
      </c>
      <c r="H1271">
        <v>83715452</v>
      </c>
      <c r="I1271" t="s">
        <v>69</v>
      </c>
      <c r="K1271" t="s">
        <v>3639</v>
      </c>
      <c r="L1271">
        <v>314</v>
      </c>
      <c r="M1271" t="s">
        <v>3640</v>
      </c>
    </row>
    <row r="1272" spans="1:13" x14ac:dyDescent="0.35">
      <c r="A1272" t="s">
        <v>49</v>
      </c>
      <c r="B1272">
        <v>1222223</v>
      </c>
      <c r="C1272">
        <v>1222564</v>
      </c>
      <c r="E1272" t="s">
        <v>72</v>
      </c>
      <c r="F1272" t="s">
        <v>257</v>
      </c>
      <c r="H1272">
        <v>83715453</v>
      </c>
      <c r="I1272" t="s">
        <v>258</v>
      </c>
      <c r="M1272" t="s">
        <v>3641</v>
      </c>
    </row>
    <row r="1273" spans="1:13" x14ac:dyDescent="0.35">
      <c r="A1273" t="s">
        <v>49</v>
      </c>
      <c r="B1273">
        <v>1223062</v>
      </c>
      <c r="C1273">
        <v>1223134</v>
      </c>
      <c r="E1273" t="s">
        <v>72</v>
      </c>
      <c r="F1273" t="s">
        <v>2684</v>
      </c>
      <c r="H1273">
        <v>83715454</v>
      </c>
      <c r="I1273" t="s">
        <v>171</v>
      </c>
      <c r="M1273" t="s">
        <v>3642</v>
      </c>
    </row>
    <row r="1274" spans="1:13" x14ac:dyDescent="0.35">
      <c r="A1274" t="s">
        <v>49</v>
      </c>
      <c r="B1274">
        <v>1223182</v>
      </c>
      <c r="C1274">
        <v>1223254</v>
      </c>
      <c r="E1274" t="s">
        <v>72</v>
      </c>
      <c r="F1274" t="s">
        <v>3643</v>
      </c>
      <c r="H1274">
        <v>83715455</v>
      </c>
      <c r="I1274" t="s">
        <v>171</v>
      </c>
      <c r="M1274" t="s">
        <v>3644</v>
      </c>
    </row>
    <row r="1275" spans="1:13" x14ac:dyDescent="0.35">
      <c r="A1275" t="s">
        <v>49</v>
      </c>
      <c r="B1275">
        <v>1223260</v>
      </c>
      <c r="C1275">
        <v>1223376</v>
      </c>
      <c r="E1275" t="s">
        <v>72</v>
      </c>
      <c r="F1275" t="s">
        <v>2690</v>
      </c>
      <c r="G1275" t="s">
        <v>2691</v>
      </c>
      <c r="H1275">
        <v>83715456</v>
      </c>
      <c r="I1275" t="s">
        <v>2692</v>
      </c>
      <c r="M1275" t="s">
        <v>3645</v>
      </c>
    </row>
    <row r="1276" spans="1:13" x14ac:dyDescent="0.35">
      <c r="A1276" t="s">
        <v>49</v>
      </c>
      <c r="B1276">
        <v>1223442</v>
      </c>
      <c r="C1276">
        <v>1226362</v>
      </c>
      <c r="E1276" t="s">
        <v>72</v>
      </c>
      <c r="F1276" t="s">
        <v>2694</v>
      </c>
      <c r="H1276">
        <v>83715457</v>
      </c>
      <c r="I1276" t="s">
        <v>2692</v>
      </c>
      <c r="M1276" t="s">
        <v>3646</v>
      </c>
    </row>
    <row r="1277" spans="1:13" x14ac:dyDescent="0.35">
      <c r="A1277" t="s">
        <v>49</v>
      </c>
      <c r="B1277">
        <v>1226515</v>
      </c>
      <c r="C1277">
        <v>1226587</v>
      </c>
      <c r="E1277" t="s">
        <v>72</v>
      </c>
      <c r="F1277" t="s">
        <v>3647</v>
      </c>
      <c r="H1277">
        <v>83715458</v>
      </c>
      <c r="I1277" t="s">
        <v>171</v>
      </c>
      <c r="M1277" t="s">
        <v>3648</v>
      </c>
    </row>
    <row r="1278" spans="1:13" x14ac:dyDescent="0.35">
      <c r="A1278" t="s">
        <v>49</v>
      </c>
      <c r="B1278">
        <v>1226592</v>
      </c>
      <c r="C1278">
        <v>1226665</v>
      </c>
      <c r="E1278" t="s">
        <v>72</v>
      </c>
      <c r="F1278" t="s">
        <v>2669</v>
      </c>
      <c r="H1278">
        <v>83715459</v>
      </c>
      <c r="I1278" t="s">
        <v>171</v>
      </c>
      <c r="M1278" t="s">
        <v>3649</v>
      </c>
    </row>
    <row r="1279" spans="1:13" x14ac:dyDescent="0.35">
      <c r="A1279" t="s">
        <v>49</v>
      </c>
      <c r="B1279">
        <v>1226755</v>
      </c>
      <c r="C1279">
        <v>1228330</v>
      </c>
      <c r="E1279" t="s">
        <v>72</v>
      </c>
      <c r="F1279" t="s">
        <v>2696</v>
      </c>
      <c r="H1279">
        <v>83715460</v>
      </c>
      <c r="I1279" t="s">
        <v>2692</v>
      </c>
      <c r="M1279" t="s">
        <v>3650</v>
      </c>
    </row>
    <row r="1280" spans="1:13" x14ac:dyDescent="0.35">
      <c r="A1280" t="s">
        <v>49</v>
      </c>
      <c r="B1280">
        <v>1228966</v>
      </c>
      <c r="C1280">
        <v>1230459</v>
      </c>
      <c r="E1280" t="s">
        <v>72</v>
      </c>
      <c r="F1280" t="s">
        <v>3651</v>
      </c>
      <c r="G1280" t="s">
        <v>3652</v>
      </c>
      <c r="H1280">
        <v>83715461</v>
      </c>
      <c r="I1280" t="s">
        <v>69</v>
      </c>
      <c r="K1280" t="s">
        <v>3653</v>
      </c>
      <c r="L1280">
        <v>497</v>
      </c>
      <c r="M1280" t="s">
        <v>3654</v>
      </c>
    </row>
    <row r="1281" spans="1:13" x14ac:dyDescent="0.35">
      <c r="A1281" t="s">
        <v>49</v>
      </c>
      <c r="B1281">
        <v>1230475</v>
      </c>
      <c r="C1281">
        <v>1231476</v>
      </c>
      <c r="E1281" t="s">
        <v>72</v>
      </c>
      <c r="F1281" t="s">
        <v>3655</v>
      </c>
      <c r="G1281" t="s">
        <v>3656</v>
      </c>
      <c r="H1281">
        <v>83715462</v>
      </c>
      <c r="I1281" t="s">
        <v>69</v>
      </c>
      <c r="K1281" t="s">
        <v>3657</v>
      </c>
      <c r="L1281">
        <v>333</v>
      </c>
      <c r="M1281" t="s">
        <v>3658</v>
      </c>
    </row>
    <row r="1282" spans="1:13" x14ac:dyDescent="0.35">
      <c r="A1282" t="s">
        <v>49</v>
      </c>
      <c r="B1282">
        <v>1231565</v>
      </c>
      <c r="C1282">
        <v>1232446</v>
      </c>
      <c r="E1282" t="s">
        <v>72</v>
      </c>
      <c r="F1282" t="s">
        <v>3659</v>
      </c>
      <c r="G1282" t="s">
        <v>3660</v>
      </c>
      <c r="H1282">
        <v>83715463</v>
      </c>
      <c r="I1282" t="s">
        <v>69</v>
      </c>
      <c r="K1282" t="s">
        <v>3661</v>
      </c>
      <c r="L1282">
        <v>293</v>
      </c>
      <c r="M1282" t="s">
        <v>3662</v>
      </c>
    </row>
    <row r="1283" spans="1:13" x14ac:dyDescent="0.35">
      <c r="A1283" t="s">
        <v>49</v>
      </c>
      <c r="B1283">
        <v>1232523</v>
      </c>
      <c r="C1283">
        <v>1234691</v>
      </c>
      <c r="E1283" t="s">
        <v>72</v>
      </c>
      <c r="F1283" t="s">
        <v>3663</v>
      </c>
      <c r="G1283" t="s">
        <v>3664</v>
      </c>
      <c r="H1283">
        <v>83715464</v>
      </c>
      <c r="I1283" t="s">
        <v>69</v>
      </c>
      <c r="K1283" t="s">
        <v>3665</v>
      </c>
      <c r="L1283">
        <v>722</v>
      </c>
      <c r="M1283" t="s">
        <v>3666</v>
      </c>
    </row>
    <row r="1284" spans="1:13" x14ac:dyDescent="0.35">
      <c r="A1284" t="s">
        <v>49</v>
      </c>
      <c r="B1284">
        <v>1234775</v>
      </c>
      <c r="C1284">
        <v>1235323</v>
      </c>
      <c r="E1284" t="s">
        <v>72</v>
      </c>
      <c r="F1284" t="s">
        <v>3667</v>
      </c>
      <c r="G1284" t="s">
        <v>3668</v>
      </c>
      <c r="H1284">
        <v>83715465</v>
      </c>
      <c r="I1284" t="s">
        <v>69</v>
      </c>
      <c r="K1284" t="s">
        <v>3669</v>
      </c>
      <c r="L1284">
        <v>182</v>
      </c>
      <c r="M1284" t="s">
        <v>3670</v>
      </c>
    </row>
    <row r="1285" spans="1:13" x14ac:dyDescent="0.35">
      <c r="A1285" t="s">
        <v>49</v>
      </c>
      <c r="B1285">
        <v>1235340</v>
      </c>
      <c r="C1285">
        <v>1236689</v>
      </c>
      <c r="E1285" t="s">
        <v>72</v>
      </c>
      <c r="F1285" t="s">
        <v>3671</v>
      </c>
      <c r="G1285" t="s">
        <v>3672</v>
      </c>
      <c r="H1285">
        <v>83715466</v>
      </c>
      <c r="I1285" t="s">
        <v>69</v>
      </c>
      <c r="K1285" t="s">
        <v>3673</v>
      </c>
      <c r="L1285">
        <v>449</v>
      </c>
      <c r="M1285" t="s">
        <v>3674</v>
      </c>
    </row>
    <row r="1286" spans="1:13" x14ac:dyDescent="0.35">
      <c r="A1286" t="s">
        <v>49</v>
      </c>
      <c r="B1286">
        <v>1236689</v>
      </c>
      <c r="C1286">
        <v>1237195</v>
      </c>
      <c r="E1286" t="s">
        <v>72</v>
      </c>
      <c r="F1286" t="s">
        <v>3675</v>
      </c>
      <c r="H1286">
        <v>83715467</v>
      </c>
      <c r="I1286" t="s">
        <v>69</v>
      </c>
      <c r="K1286" t="s">
        <v>3676</v>
      </c>
      <c r="L1286">
        <v>168</v>
      </c>
      <c r="M1286" t="s">
        <v>3677</v>
      </c>
    </row>
    <row r="1287" spans="1:13" x14ac:dyDescent="0.35">
      <c r="A1287" t="s">
        <v>49</v>
      </c>
      <c r="B1287">
        <v>1237324</v>
      </c>
      <c r="C1287">
        <v>1237680</v>
      </c>
      <c r="E1287" t="s">
        <v>72</v>
      </c>
      <c r="F1287" t="s">
        <v>3678</v>
      </c>
      <c r="H1287">
        <v>83715468</v>
      </c>
      <c r="I1287" t="s">
        <v>69</v>
      </c>
      <c r="K1287" t="s">
        <v>3679</v>
      </c>
      <c r="L1287">
        <v>118</v>
      </c>
      <c r="M1287" t="s">
        <v>3680</v>
      </c>
    </row>
    <row r="1288" spans="1:13" x14ac:dyDescent="0.35">
      <c r="A1288" t="s">
        <v>49</v>
      </c>
      <c r="B1288">
        <v>1237769</v>
      </c>
      <c r="C1288">
        <v>1238041</v>
      </c>
      <c r="E1288" t="s">
        <v>72</v>
      </c>
      <c r="F1288" t="s">
        <v>3681</v>
      </c>
      <c r="H1288">
        <v>83715469</v>
      </c>
      <c r="I1288" t="s">
        <v>69</v>
      </c>
      <c r="K1288" t="s">
        <v>3682</v>
      </c>
      <c r="L1288">
        <v>90</v>
      </c>
      <c r="M1288" t="s">
        <v>3683</v>
      </c>
    </row>
    <row r="1289" spans="1:13" x14ac:dyDescent="0.35">
      <c r="A1289" t="s">
        <v>49</v>
      </c>
      <c r="B1289">
        <v>1238038</v>
      </c>
      <c r="C1289">
        <v>1241580</v>
      </c>
      <c r="E1289" t="s">
        <v>72</v>
      </c>
      <c r="F1289" t="s">
        <v>3684</v>
      </c>
      <c r="G1289" t="s">
        <v>3685</v>
      </c>
      <c r="H1289">
        <v>83715470</v>
      </c>
      <c r="I1289" t="s">
        <v>69</v>
      </c>
      <c r="K1289" t="s">
        <v>3686</v>
      </c>
      <c r="L1289">
        <v>1180</v>
      </c>
      <c r="M1289" t="s">
        <v>3687</v>
      </c>
    </row>
    <row r="1290" spans="1:13" x14ac:dyDescent="0.35">
      <c r="A1290" t="s">
        <v>49</v>
      </c>
      <c r="B1290">
        <v>1241598</v>
      </c>
      <c r="C1290">
        <v>1242158</v>
      </c>
      <c r="E1290" t="s">
        <v>72</v>
      </c>
      <c r="F1290" t="s">
        <v>3688</v>
      </c>
      <c r="G1290" t="s">
        <v>3689</v>
      </c>
      <c r="H1290">
        <v>83715471</v>
      </c>
      <c r="I1290" t="s">
        <v>69</v>
      </c>
      <c r="K1290" t="s">
        <v>3690</v>
      </c>
      <c r="L1290">
        <v>186</v>
      </c>
      <c r="M1290" t="s">
        <v>3691</v>
      </c>
    </row>
    <row r="1291" spans="1:13" x14ac:dyDescent="0.35">
      <c r="A1291" t="s">
        <v>49</v>
      </c>
      <c r="B1291">
        <v>1242346</v>
      </c>
      <c r="C1291">
        <v>1242981</v>
      </c>
      <c r="E1291" t="s">
        <v>67</v>
      </c>
      <c r="F1291" t="s">
        <v>3692</v>
      </c>
      <c r="G1291" t="s">
        <v>3693</v>
      </c>
      <c r="H1291">
        <v>83715472</v>
      </c>
      <c r="I1291" t="s">
        <v>69</v>
      </c>
      <c r="K1291" t="s">
        <v>3694</v>
      </c>
      <c r="L1291">
        <v>211</v>
      </c>
      <c r="M1291" t="s">
        <v>3695</v>
      </c>
    </row>
    <row r="1292" spans="1:13" x14ac:dyDescent="0.35">
      <c r="A1292" t="s">
        <v>49</v>
      </c>
      <c r="B1292">
        <v>1243114</v>
      </c>
      <c r="C1292">
        <v>1243467</v>
      </c>
      <c r="E1292" t="s">
        <v>72</v>
      </c>
      <c r="F1292" t="s">
        <v>3696</v>
      </c>
      <c r="H1292">
        <v>83715473</v>
      </c>
      <c r="I1292" t="s">
        <v>69</v>
      </c>
      <c r="K1292" t="s">
        <v>3697</v>
      </c>
      <c r="L1292">
        <v>117</v>
      </c>
      <c r="M1292" t="s">
        <v>3698</v>
      </c>
    </row>
    <row r="1293" spans="1:13" x14ac:dyDescent="0.35">
      <c r="A1293" t="s">
        <v>49</v>
      </c>
      <c r="B1293">
        <v>1243479</v>
      </c>
      <c r="C1293">
        <v>1244600</v>
      </c>
      <c r="E1293" t="s">
        <v>72</v>
      </c>
      <c r="F1293" t="s">
        <v>3699</v>
      </c>
      <c r="G1293" t="s">
        <v>3700</v>
      </c>
      <c r="H1293">
        <v>83715474</v>
      </c>
      <c r="I1293" t="s">
        <v>69</v>
      </c>
      <c r="K1293" t="s">
        <v>3701</v>
      </c>
      <c r="L1293">
        <v>373</v>
      </c>
      <c r="M1293" t="s">
        <v>3702</v>
      </c>
    </row>
    <row r="1294" spans="1:13" x14ac:dyDescent="0.35">
      <c r="A1294" t="s">
        <v>49</v>
      </c>
      <c r="B1294">
        <v>1244603</v>
      </c>
      <c r="C1294">
        <v>1244962</v>
      </c>
      <c r="E1294" t="s">
        <v>72</v>
      </c>
      <c r="F1294" t="s">
        <v>3703</v>
      </c>
      <c r="G1294" t="s">
        <v>3704</v>
      </c>
      <c r="H1294">
        <v>83715475</v>
      </c>
      <c r="I1294" t="s">
        <v>69</v>
      </c>
      <c r="K1294" t="s">
        <v>3705</v>
      </c>
      <c r="L1294">
        <v>119</v>
      </c>
      <c r="M1294" t="s">
        <v>3706</v>
      </c>
    </row>
    <row r="1295" spans="1:13" x14ac:dyDescent="0.35">
      <c r="A1295" t="s">
        <v>49</v>
      </c>
      <c r="B1295">
        <v>1244966</v>
      </c>
      <c r="C1295">
        <v>1246444</v>
      </c>
      <c r="E1295" t="s">
        <v>72</v>
      </c>
      <c r="F1295" t="s">
        <v>2340</v>
      </c>
      <c r="H1295">
        <v>83715476</v>
      </c>
      <c r="I1295" t="s">
        <v>69</v>
      </c>
      <c r="K1295" t="s">
        <v>3707</v>
      </c>
      <c r="L1295">
        <v>492</v>
      </c>
      <c r="M1295" t="s">
        <v>3708</v>
      </c>
    </row>
    <row r="1296" spans="1:13" x14ac:dyDescent="0.35">
      <c r="A1296" t="s">
        <v>49</v>
      </c>
      <c r="B1296">
        <v>1246615</v>
      </c>
      <c r="C1296">
        <v>1247994</v>
      </c>
      <c r="E1296" t="s">
        <v>72</v>
      </c>
      <c r="F1296" t="s">
        <v>3709</v>
      </c>
      <c r="G1296" t="s">
        <v>3710</v>
      </c>
      <c r="H1296">
        <v>83715477</v>
      </c>
      <c r="I1296" t="s">
        <v>69</v>
      </c>
      <c r="K1296" t="s">
        <v>3711</v>
      </c>
      <c r="L1296">
        <v>459</v>
      </c>
      <c r="M1296" t="s">
        <v>3712</v>
      </c>
    </row>
    <row r="1297" spans="1:13" x14ac:dyDescent="0.35">
      <c r="A1297" t="s">
        <v>49</v>
      </c>
      <c r="B1297">
        <v>1248169</v>
      </c>
      <c r="C1297">
        <v>1249068</v>
      </c>
      <c r="E1297" t="s">
        <v>72</v>
      </c>
      <c r="F1297" t="s">
        <v>3713</v>
      </c>
      <c r="G1297" t="s">
        <v>3714</v>
      </c>
      <c r="H1297">
        <v>83715478</v>
      </c>
      <c r="I1297" t="s">
        <v>69</v>
      </c>
      <c r="K1297" t="s">
        <v>3715</v>
      </c>
      <c r="L1297">
        <v>299</v>
      </c>
      <c r="M1297" t="s">
        <v>3716</v>
      </c>
    </row>
    <row r="1298" spans="1:13" x14ac:dyDescent="0.35">
      <c r="A1298" t="s">
        <v>49</v>
      </c>
      <c r="B1298">
        <v>1249079</v>
      </c>
      <c r="C1298">
        <v>1249636</v>
      </c>
      <c r="E1298" t="s">
        <v>72</v>
      </c>
      <c r="F1298" t="s">
        <v>3717</v>
      </c>
      <c r="H1298">
        <v>83715479</v>
      </c>
      <c r="I1298" t="s">
        <v>69</v>
      </c>
      <c r="K1298" t="s">
        <v>3718</v>
      </c>
      <c r="L1298">
        <v>185</v>
      </c>
      <c r="M1298" t="s">
        <v>3719</v>
      </c>
    </row>
    <row r="1299" spans="1:13" x14ac:dyDescent="0.35">
      <c r="A1299" t="s">
        <v>49</v>
      </c>
      <c r="B1299">
        <v>1249773</v>
      </c>
      <c r="C1299">
        <v>1250237</v>
      </c>
      <c r="E1299" t="s">
        <v>67</v>
      </c>
      <c r="F1299" t="s">
        <v>3720</v>
      </c>
      <c r="H1299">
        <v>83715480</v>
      </c>
      <c r="I1299" t="s">
        <v>69</v>
      </c>
      <c r="K1299" t="s">
        <v>3721</v>
      </c>
      <c r="L1299">
        <v>154</v>
      </c>
      <c r="M1299" t="s">
        <v>3722</v>
      </c>
    </row>
    <row r="1300" spans="1:13" x14ac:dyDescent="0.35">
      <c r="A1300" t="s">
        <v>49</v>
      </c>
      <c r="B1300">
        <v>1250320</v>
      </c>
      <c r="C1300">
        <v>1251024</v>
      </c>
      <c r="E1300" t="s">
        <v>72</v>
      </c>
      <c r="F1300" t="s">
        <v>3723</v>
      </c>
      <c r="H1300">
        <v>83715481</v>
      </c>
      <c r="I1300" t="s">
        <v>69</v>
      </c>
      <c r="K1300" t="s">
        <v>3724</v>
      </c>
      <c r="L1300">
        <v>234</v>
      </c>
      <c r="M1300" t="s">
        <v>3725</v>
      </c>
    </row>
    <row r="1301" spans="1:13" x14ac:dyDescent="0.35">
      <c r="A1301" t="s">
        <v>49</v>
      </c>
      <c r="B1301">
        <v>1251188</v>
      </c>
      <c r="C1301">
        <v>1252438</v>
      </c>
      <c r="E1301" t="s">
        <v>72</v>
      </c>
      <c r="F1301" t="s">
        <v>1281</v>
      </c>
      <c r="H1301">
        <v>83715482</v>
      </c>
      <c r="I1301" t="s">
        <v>69</v>
      </c>
      <c r="K1301" t="s">
        <v>3726</v>
      </c>
      <c r="L1301">
        <v>416</v>
      </c>
      <c r="M1301" t="s">
        <v>3727</v>
      </c>
    </row>
    <row r="1302" spans="1:13" x14ac:dyDescent="0.35">
      <c r="A1302" t="s">
        <v>49</v>
      </c>
      <c r="B1302">
        <v>1252512</v>
      </c>
      <c r="C1302">
        <v>1252967</v>
      </c>
      <c r="E1302" t="s">
        <v>67</v>
      </c>
      <c r="F1302" t="s">
        <v>1175</v>
      </c>
      <c r="G1302" t="s">
        <v>1176</v>
      </c>
      <c r="H1302">
        <v>83715483</v>
      </c>
      <c r="I1302" t="s">
        <v>69</v>
      </c>
      <c r="K1302" t="s">
        <v>3728</v>
      </c>
      <c r="L1302">
        <v>151</v>
      </c>
      <c r="M1302" t="s">
        <v>3729</v>
      </c>
    </row>
    <row r="1303" spans="1:13" x14ac:dyDescent="0.35">
      <c r="A1303" t="s">
        <v>49</v>
      </c>
      <c r="B1303">
        <v>1253102</v>
      </c>
      <c r="C1303">
        <v>1254271</v>
      </c>
      <c r="E1303" t="s">
        <v>67</v>
      </c>
      <c r="F1303" t="s">
        <v>257</v>
      </c>
      <c r="H1303">
        <v>83715484</v>
      </c>
      <c r="I1303" t="s">
        <v>258</v>
      </c>
      <c r="M1303" t="s">
        <v>3730</v>
      </c>
    </row>
    <row r="1304" spans="1:13" x14ac:dyDescent="0.35">
      <c r="A1304" t="s">
        <v>49</v>
      </c>
      <c r="B1304">
        <v>1254421</v>
      </c>
      <c r="C1304">
        <v>1254666</v>
      </c>
      <c r="E1304" t="s">
        <v>72</v>
      </c>
      <c r="F1304" t="s">
        <v>3731</v>
      </c>
      <c r="H1304">
        <v>83715485</v>
      </c>
      <c r="I1304" t="s">
        <v>69</v>
      </c>
      <c r="K1304" t="s">
        <v>3732</v>
      </c>
      <c r="L1304">
        <v>81</v>
      </c>
      <c r="M1304" t="s">
        <v>3733</v>
      </c>
    </row>
    <row r="1305" spans="1:13" x14ac:dyDescent="0.35">
      <c r="A1305" t="s">
        <v>49</v>
      </c>
      <c r="B1305">
        <v>1254761</v>
      </c>
      <c r="C1305">
        <v>1256029</v>
      </c>
      <c r="E1305" t="s">
        <v>72</v>
      </c>
      <c r="F1305" t="s">
        <v>2971</v>
      </c>
      <c r="H1305">
        <v>83715486</v>
      </c>
      <c r="I1305" t="s">
        <v>69</v>
      </c>
      <c r="K1305" t="s">
        <v>3734</v>
      </c>
      <c r="L1305">
        <v>422</v>
      </c>
      <c r="M1305" t="s">
        <v>3735</v>
      </c>
    </row>
    <row r="1306" spans="1:13" x14ac:dyDescent="0.35">
      <c r="A1306" t="s">
        <v>49</v>
      </c>
      <c r="B1306">
        <v>1256240</v>
      </c>
      <c r="C1306">
        <v>1257841</v>
      </c>
      <c r="E1306" t="s">
        <v>72</v>
      </c>
      <c r="F1306" t="s">
        <v>3736</v>
      </c>
      <c r="H1306">
        <v>83715487</v>
      </c>
      <c r="I1306" t="s">
        <v>69</v>
      </c>
      <c r="K1306" t="s">
        <v>3737</v>
      </c>
      <c r="L1306">
        <v>533</v>
      </c>
      <c r="M1306" t="s">
        <v>3738</v>
      </c>
    </row>
    <row r="1307" spans="1:13" x14ac:dyDescent="0.35">
      <c r="A1307" t="s">
        <v>49</v>
      </c>
      <c r="B1307">
        <v>1258008</v>
      </c>
      <c r="C1307">
        <v>1258595</v>
      </c>
      <c r="E1307" t="s">
        <v>72</v>
      </c>
      <c r="F1307" t="s">
        <v>3739</v>
      </c>
      <c r="G1307" t="s">
        <v>3740</v>
      </c>
      <c r="H1307">
        <v>83715488</v>
      </c>
      <c r="I1307" t="s">
        <v>69</v>
      </c>
      <c r="K1307" t="s">
        <v>3741</v>
      </c>
      <c r="L1307">
        <v>195</v>
      </c>
      <c r="M1307" t="s">
        <v>3742</v>
      </c>
    </row>
    <row r="1308" spans="1:13" x14ac:dyDescent="0.35">
      <c r="A1308" t="s">
        <v>49</v>
      </c>
      <c r="B1308">
        <v>1258641</v>
      </c>
      <c r="C1308">
        <v>1259066</v>
      </c>
      <c r="E1308" t="s">
        <v>72</v>
      </c>
      <c r="F1308" t="s">
        <v>3743</v>
      </c>
      <c r="H1308">
        <v>83715489</v>
      </c>
      <c r="I1308" t="s">
        <v>69</v>
      </c>
      <c r="K1308" t="s">
        <v>3744</v>
      </c>
      <c r="L1308">
        <v>141</v>
      </c>
      <c r="M1308" t="s">
        <v>3745</v>
      </c>
    </row>
    <row r="1309" spans="1:13" x14ac:dyDescent="0.35">
      <c r="A1309" t="s">
        <v>49</v>
      </c>
      <c r="B1309">
        <v>1259181</v>
      </c>
      <c r="C1309">
        <v>1260536</v>
      </c>
      <c r="E1309" t="s">
        <v>67</v>
      </c>
      <c r="F1309" t="s">
        <v>183</v>
      </c>
      <c r="H1309">
        <v>83715490</v>
      </c>
      <c r="I1309" t="s">
        <v>69</v>
      </c>
      <c r="K1309" t="s">
        <v>3746</v>
      </c>
      <c r="L1309">
        <v>451</v>
      </c>
      <c r="M1309" t="s">
        <v>3747</v>
      </c>
    </row>
    <row r="1310" spans="1:13" x14ac:dyDescent="0.35">
      <c r="A1310" t="s">
        <v>49</v>
      </c>
      <c r="B1310">
        <v>1260548</v>
      </c>
      <c r="C1310">
        <v>1261369</v>
      </c>
      <c r="E1310" t="s">
        <v>67</v>
      </c>
      <c r="F1310" t="s">
        <v>591</v>
      </c>
      <c r="H1310">
        <v>83715491</v>
      </c>
      <c r="I1310" t="s">
        <v>69</v>
      </c>
      <c r="K1310" t="s">
        <v>3748</v>
      </c>
      <c r="L1310">
        <v>273</v>
      </c>
      <c r="M1310" t="s">
        <v>3749</v>
      </c>
    </row>
    <row r="1311" spans="1:13" x14ac:dyDescent="0.35">
      <c r="A1311" t="s">
        <v>49</v>
      </c>
      <c r="B1311">
        <v>1261546</v>
      </c>
      <c r="C1311">
        <v>1262274</v>
      </c>
      <c r="E1311" t="s">
        <v>72</v>
      </c>
      <c r="F1311" t="s">
        <v>68</v>
      </c>
      <c r="H1311">
        <v>83715492</v>
      </c>
      <c r="I1311" t="s">
        <v>69</v>
      </c>
      <c r="K1311" t="s">
        <v>3750</v>
      </c>
      <c r="L1311">
        <v>242</v>
      </c>
      <c r="M1311" t="s">
        <v>3751</v>
      </c>
    </row>
    <row r="1312" spans="1:13" x14ac:dyDescent="0.35">
      <c r="A1312" t="s">
        <v>49</v>
      </c>
      <c r="B1312">
        <v>1262384</v>
      </c>
      <c r="C1312">
        <v>1263370</v>
      </c>
      <c r="E1312" t="s">
        <v>72</v>
      </c>
      <c r="F1312" t="s">
        <v>3752</v>
      </c>
      <c r="H1312">
        <v>83715493</v>
      </c>
      <c r="I1312" t="s">
        <v>69</v>
      </c>
      <c r="K1312" t="s">
        <v>3753</v>
      </c>
      <c r="L1312">
        <v>328</v>
      </c>
      <c r="M1312" t="s">
        <v>3754</v>
      </c>
    </row>
    <row r="1313" spans="1:13" x14ac:dyDescent="0.35">
      <c r="A1313" t="s">
        <v>49</v>
      </c>
      <c r="B1313">
        <v>1263446</v>
      </c>
      <c r="C1313">
        <v>1264813</v>
      </c>
      <c r="E1313" t="s">
        <v>72</v>
      </c>
      <c r="F1313" t="s">
        <v>3755</v>
      </c>
      <c r="G1313" t="s">
        <v>3756</v>
      </c>
      <c r="H1313">
        <v>83715494</v>
      </c>
      <c r="I1313" t="s">
        <v>69</v>
      </c>
      <c r="K1313" t="s">
        <v>3757</v>
      </c>
      <c r="L1313">
        <v>455</v>
      </c>
      <c r="M1313" t="s">
        <v>3758</v>
      </c>
    </row>
    <row r="1314" spans="1:13" x14ac:dyDescent="0.35">
      <c r="A1314" t="s">
        <v>49</v>
      </c>
      <c r="B1314">
        <v>1264829</v>
      </c>
      <c r="C1314">
        <v>1265665</v>
      </c>
      <c r="E1314" t="s">
        <v>72</v>
      </c>
      <c r="F1314" t="s">
        <v>3759</v>
      </c>
      <c r="G1314" t="s">
        <v>3760</v>
      </c>
      <c r="H1314">
        <v>83715495</v>
      </c>
      <c r="I1314" t="s">
        <v>69</v>
      </c>
      <c r="K1314" t="s">
        <v>3761</v>
      </c>
      <c r="L1314">
        <v>278</v>
      </c>
      <c r="M1314" t="s">
        <v>3762</v>
      </c>
    </row>
    <row r="1315" spans="1:13" x14ac:dyDescent="0.35">
      <c r="A1315" t="s">
        <v>49</v>
      </c>
      <c r="B1315">
        <v>1265890</v>
      </c>
      <c r="C1315">
        <v>1266684</v>
      </c>
      <c r="E1315" t="s">
        <v>72</v>
      </c>
      <c r="F1315" t="s">
        <v>3763</v>
      </c>
      <c r="H1315">
        <v>83715496</v>
      </c>
      <c r="I1315" t="s">
        <v>69</v>
      </c>
      <c r="K1315" t="s">
        <v>3764</v>
      </c>
      <c r="L1315">
        <v>264</v>
      </c>
      <c r="M1315" t="s">
        <v>3765</v>
      </c>
    </row>
    <row r="1316" spans="1:13" x14ac:dyDescent="0.35">
      <c r="A1316" t="s">
        <v>49</v>
      </c>
      <c r="B1316">
        <v>1266684</v>
      </c>
      <c r="C1316">
        <v>1267349</v>
      </c>
      <c r="E1316" t="s">
        <v>72</v>
      </c>
      <c r="F1316" t="s">
        <v>194</v>
      </c>
      <c r="H1316">
        <v>83715497</v>
      </c>
      <c r="I1316" t="s">
        <v>69</v>
      </c>
      <c r="K1316" t="s">
        <v>3766</v>
      </c>
      <c r="L1316">
        <v>221</v>
      </c>
      <c r="M1316" t="s">
        <v>3767</v>
      </c>
    </row>
    <row r="1317" spans="1:13" x14ac:dyDescent="0.35">
      <c r="A1317" t="s">
        <v>49</v>
      </c>
      <c r="B1317">
        <v>1267352</v>
      </c>
      <c r="C1317">
        <v>1268257</v>
      </c>
      <c r="E1317" t="s">
        <v>72</v>
      </c>
      <c r="F1317" t="s">
        <v>3768</v>
      </c>
      <c r="H1317">
        <v>83715498</v>
      </c>
      <c r="I1317" t="s">
        <v>69</v>
      </c>
      <c r="K1317" t="s">
        <v>3769</v>
      </c>
      <c r="L1317">
        <v>301</v>
      </c>
      <c r="M1317" t="s">
        <v>3770</v>
      </c>
    </row>
    <row r="1318" spans="1:13" x14ac:dyDescent="0.35">
      <c r="A1318" t="s">
        <v>49</v>
      </c>
      <c r="B1318">
        <v>1268435</v>
      </c>
      <c r="C1318">
        <v>1269286</v>
      </c>
      <c r="E1318" t="s">
        <v>72</v>
      </c>
      <c r="F1318" t="s">
        <v>3771</v>
      </c>
      <c r="G1318" t="s">
        <v>3772</v>
      </c>
      <c r="H1318">
        <v>83715499</v>
      </c>
      <c r="I1318" t="s">
        <v>69</v>
      </c>
      <c r="K1318" t="s">
        <v>3773</v>
      </c>
      <c r="L1318">
        <v>283</v>
      </c>
      <c r="M1318" t="s">
        <v>3774</v>
      </c>
    </row>
    <row r="1319" spans="1:13" x14ac:dyDescent="0.35">
      <c r="A1319" t="s">
        <v>49</v>
      </c>
      <c r="B1319">
        <v>1269566</v>
      </c>
      <c r="C1319">
        <v>1270453</v>
      </c>
      <c r="E1319" t="s">
        <v>72</v>
      </c>
      <c r="F1319" t="s">
        <v>3775</v>
      </c>
      <c r="G1319" t="s">
        <v>3776</v>
      </c>
      <c r="H1319">
        <v>83715500</v>
      </c>
      <c r="I1319" t="s">
        <v>69</v>
      </c>
      <c r="K1319" t="s">
        <v>3777</v>
      </c>
      <c r="L1319">
        <v>295</v>
      </c>
      <c r="M1319" t="s">
        <v>3778</v>
      </c>
    </row>
    <row r="1320" spans="1:13" x14ac:dyDescent="0.35">
      <c r="A1320" t="s">
        <v>49</v>
      </c>
      <c r="B1320">
        <v>1270446</v>
      </c>
      <c r="C1320">
        <v>1271015</v>
      </c>
      <c r="E1320" t="s">
        <v>72</v>
      </c>
      <c r="F1320" t="s">
        <v>3779</v>
      </c>
      <c r="G1320" t="s">
        <v>3780</v>
      </c>
      <c r="H1320">
        <v>83715501</v>
      </c>
      <c r="I1320" t="s">
        <v>69</v>
      </c>
      <c r="K1320" t="s">
        <v>3781</v>
      </c>
      <c r="L1320">
        <v>189</v>
      </c>
      <c r="M1320" t="s">
        <v>3782</v>
      </c>
    </row>
    <row r="1321" spans="1:13" x14ac:dyDescent="0.35">
      <c r="A1321" t="s">
        <v>49</v>
      </c>
      <c r="B1321">
        <v>1271002</v>
      </c>
      <c r="C1321">
        <v>1271790</v>
      </c>
      <c r="E1321" t="s">
        <v>72</v>
      </c>
      <c r="F1321" t="s">
        <v>3783</v>
      </c>
      <c r="H1321">
        <v>83715502</v>
      </c>
      <c r="I1321" t="s">
        <v>69</v>
      </c>
      <c r="K1321" t="s">
        <v>3784</v>
      </c>
      <c r="L1321">
        <v>262</v>
      </c>
      <c r="M1321" t="s">
        <v>3785</v>
      </c>
    </row>
    <row r="1322" spans="1:13" x14ac:dyDescent="0.35">
      <c r="A1322" t="s">
        <v>49</v>
      </c>
      <c r="B1322">
        <v>1271794</v>
      </c>
      <c r="C1322">
        <v>1273794</v>
      </c>
      <c r="E1322" t="s">
        <v>72</v>
      </c>
      <c r="F1322" t="s">
        <v>3786</v>
      </c>
      <c r="G1322" t="s">
        <v>3787</v>
      </c>
      <c r="H1322">
        <v>83715503</v>
      </c>
      <c r="I1322" t="s">
        <v>69</v>
      </c>
      <c r="K1322" t="s">
        <v>3788</v>
      </c>
      <c r="L1322">
        <v>666</v>
      </c>
      <c r="M1322" t="s">
        <v>3789</v>
      </c>
    </row>
    <row r="1323" spans="1:13" x14ac:dyDescent="0.35">
      <c r="A1323" t="s">
        <v>49</v>
      </c>
      <c r="B1323">
        <v>1273895</v>
      </c>
      <c r="C1323">
        <v>1274737</v>
      </c>
      <c r="E1323" t="s">
        <v>72</v>
      </c>
      <c r="F1323" t="s">
        <v>3790</v>
      </c>
      <c r="H1323">
        <v>83715504</v>
      </c>
      <c r="I1323" t="s">
        <v>69</v>
      </c>
      <c r="K1323" t="s">
        <v>3791</v>
      </c>
      <c r="L1323">
        <v>280</v>
      </c>
      <c r="M1323" t="s">
        <v>3792</v>
      </c>
    </row>
    <row r="1324" spans="1:13" x14ac:dyDescent="0.35">
      <c r="A1324" t="s">
        <v>49</v>
      </c>
      <c r="B1324">
        <v>1274793</v>
      </c>
      <c r="C1324">
        <v>1275968</v>
      </c>
      <c r="E1324" t="s">
        <v>72</v>
      </c>
      <c r="F1324" t="s">
        <v>84</v>
      </c>
      <c r="H1324">
        <v>83715505</v>
      </c>
      <c r="I1324" t="s">
        <v>69</v>
      </c>
      <c r="K1324" t="s">
        <v>3793</v>
      </c>
      <c r="L1324">
        <v>391</v>
      </c>
      <c r="M1324" t="s">
        <v>3794</v>
      </c>
    </row>
    <row r="1325" spans="1:13" x14ac:dyDescent="0.35">
      <c r="A1325" t="s">
        <v>49</v>
      </c>
      <c r="B1325">
        <v>1276134</v>
      </c>
      <c r="C1325">
        <v>1276832</v>
      </c>
      <c r="E1325" t="s">
        <v>72</v>
      </c>
      <c r="F1325" t="s">
        <v>3795</v>
      </c>
      <c r="H1325">
        <v>83715506</v>
      </c>
      <c r="I1325" t="s">
        <v>69</v>
      </c>
      <c r="K1325" t="s">
        <v>3796</v>
      </c>
      <c r="L1325">
        <v>232</v>
      </c>
      <c r="M1325" t="s">
        <v>3797</v>
      </c>
    </row>
    <row r="1326" spans="1:13" x14ac:dyDescent="0.35">
      <c r="A1326" t="s">
        <v>49</v>
      </c>
      <c r="B1326">
        <v>1276835</v>
      </c>
      <c r="C1326">
        <v>1277818</v>
      </c>
      <c r="E1326" t="s">
        <v>72</v>
      </c>
      <c r="F1326" t="s">
        <v>68</v>
      </c>
      <c r="H1326">
        <v>83715507</v>
      </c>
      <c r="I1326" t="s">
        <v>69</v>
      </c>
      <c r="K1326" t="s">
        <v>3798</v>
      </c>
      <c r="L1326">
        <v>327</v>
      </c>
      <c r="M1326" t="s">
        <v>3799</v>
      </c>
    </row>
    <row r="1327" spans="1:13" x14ac:dyDescent="0.35">
      <c r="A1327" t="s">
        <v>49</v>
      </c>
      <c r="B1327">
        <v>1277799</v>
      </c>
      <c r="C1327">
        <v>1279076</v>
      </c>
      <c r="E1327" t="s">
        <v>72</v>
      </c>
      <c r="F1327" t="s">
        <v>3800</v>
      </c>
    </row>
    <row r="1328" spans="1:13" x14ac:dyDescent="0.35">
      <c r="A1328" t="s">
        <v>49</v>
      </c>
      <c r="B1328">
        <v>1279069</v>
      </c>
      <c r="C1328">
        <v>1280007</v>
      </c>
      <c r="E1328" t="s">
        <v>72</v>
      </c>
      <c r="F1328" t="s">
        <v>3434</v>
      </c>
      <c r="H1328">
        <v>83715509</v>
      </c>
      <c r="I1328" t="s">
        <v>69</v>
      </c>
      <c r="K1328" t="s">
        <v>3801</v>
      </c>
      <c r="L1328">
        <v>312</v>
      </c>
      <c r="M1328" t="s">
        <v>3802</v>
      </c>
    </row>
    <row r="1329" spans="1:13" x14ac:dyDescent="0.35">
      <c r="A1329" t="s">
        <v>49</v>
      </c>
      <c r="B1329">
        <v>1280210</v>
      </c>
      <c r="C1329">
        <v>1282528</v>
      </c>
      <c r="E1329" t="s">
        <v>67</v>
      </c>
      <c r="F1329" t="s">
        <v>3803</v>
      </c>
      <c r="G1329" t="s">
        <v>3804</v>
      </c>
      <c r="H1329">
        <v>83715510</v>
      </c>
      <c r="I1329" t="s">
        <v>69</v>
      </c>
      <c r="K1329" t="s">
        <v>3805</v>
      </c>
      <c r="L1329">
        <v>772</v>
      </c>
      <c r="M1329" t="s">
        <v>3806</v>
      </c>
    </row>
    <row r="1330" spans="1:13" x14ac:dyDescent="0.35">
      <c r="A1330" t="s">
        <v>49</v>
      </c>
      <c r="B1330">
        <v>1282571</v>
      </c>
      <c r="C1330">
        <v>1283734</v>
      </c>
      <c r="E1330" t="s">
        <v>72</v>
      </c>
      <c r="F1330" t="s">
        <v>3807</v>
      </c>
      <c r="H1330">
        <v>83715511</v>
      </c>
      <c r="I1330" t="s">
        <v>69</v>
      </c>
      <c r="K1330" t="s">
        <v>3808</v>
      </c>
      <c r="L1330">
        <v>387</v>
      </c>
      <c r="M1330" t="s">
        <v>3809</v>
      </c>
    </row>
    <row r="1331" spans="1:13" x14ac:dyDescent="0.35">
      <c r="A1331" t="s">
        <v>49</v>
      </c>
      <c r="B1331">
        <v>1283877</v>
      </c>
      <c r="C1331">
        <v>1284725</v>
      </c>
      <c r="E1331" t="s">
        <v>72</v>
      </c>
      <c r="F1331" t="s">
        <v>1888</v>
      </c>
      <c r="H1331">
        <v>83715512</v>
      </c>
      <c r="I1331" t="s">
        <v>69</v>
      </c>
      <c r="K1331" t="s">
        <v>3810</v>
      </c>
      <c r="L1331">
        <v>282</v>
      </c>
      <c r="M1331" t="s">
        <v>3811</v>
      </c>
    </row>
    <row r="1332" spans="1:13" x14ac:dyDescent="0.35">
      <c r="A1332" t="s">
        <v>49</v>
      </c>
      <c r="B1332">
        <v>1285296</v>
      </c>
      <c r="C1332">
        <v>1285369</v>
      </c>
      <c r="E1332" t="s">
        <v>72</v>
      </c>
      <c r="F1332" t="s">
        <v>2684</v>
      </c>
      <c r="H1332">
        <v>83715513</v>
      </c>
      <c r="I1332" t="s">
        <v>171</v>
      </c>
      <c r="M1332" t="s">
        <v>3812</v>
      </c>
    </row>
    <row r="1333" spans="1:13" x14ac:dyDescent="0.35">
      <c r="A1333" t="s">
        <v>49</v>
      </c>
      <c r="B1333">
        <v>1285402</v>
      </c>
      <c r="C1333">
        <v>1286166</v>
      </c>
      <c r="E1333" t="s">
        <v>72</v>
      </c>
      <c r="F1333" t="s">
        <v>3813</v>
      </c>
      <c r="H1333">
        <v>83715514</v>
      </c>
      <c r="I1333" t="s">
        <v>69</v>
      </c>
      <c r="K1333" t="s">
        <v>3814</v>
      </c>
      <c r="L1333">
        <v>254</v>
      </c>
      <c r="M1333" t="s">
        <v>3815</v>
      </c>
    </row>
    <row r="1334" spans="1:13" x14ac:dyDescent="0.35">
      <c r="A1334" t="s">
        <v>49</v>
      </c>
      <c r="B1334">
        <v>1286234</v>
      </c>
      <c r="C1334">
        <v>1286779</v>
      </c>
      <c r="E1334" t="s">
        <v>72</v>
      </c>
      <c r="F1334" t="s">
        <v>810</v>
      </c>
      <c r="H1334">
        <v>83715515</v>
      </c>
      <c r="I1334" t="s">
        <v>69</v>
      </c>
      <c r="K1334" t="s">
        <v>3816</v>
      </c>
      <c r="L1334">
        <v>181</v>
      </c>
      <c r="M1334" t="s">
        <v>3817</v>
      </c>
    </row>
    <row r="1335" spans="1:13" x14ac:dyDescent="0.35">
      <c r="A1335" t="s">
        <v>49</v>
      </c>
      <c r="B1335">
        <v>1286809</v>
      </c>
      <c r="C1335">
        <v>1287336</v>
      </c>
      <c r="E1335" t="s">
        <v>72</v>
      </c>
      <c r="F1335" t="s">
        <v>1824</v>
      </c>
      <c r="H1335">
        <v>83715516</v>
      </c>
      <c r="I1335" t="s">
        <v>69</v>
      </c>
      <c r="K1335" t="s">
        <v>3818</v>
      </c>
      <c r="L1335">
        <v>175</v>
      </c>
      <c r="M1335" t="s">
        <v>3819</v>
      </c>
    </row>
    <row r="1336" spans="1:13" x14ac:dyDescent="0.35">
      <c r="A1336" t="s">
        <v>49</v>
      </c>
      <c r="B1336">
        <v>1287498</v>
      </c>
      <c r="C1336">
        <v>1290023</v>
      </c>
      <c r="E1336" t="s">
        <v>67</v>
      </c>
      <c r="F1336" t="s">
        <v>3820</v>
      </c>
      <c r="H1336">
        <v>83715517</v>
      </c>
      <c r="I1336" t="s">
        <v>69</v>
      </c>
      <c r="K1336" t="s">
        <v>3821</v>
      </c>
      <c r="L1336">
        <v>841</v>
      </c>
      <c r="M1336" t="s">
        <v>3822</v>
      </c>
    </row>
    <row r="1337" spans="1:13" x14ac:dyDescent="0.35">
      <c r="A1337" t="s">
        <v>49</v>
      </c>
      <c r="B1337">
        <v>1290235</v>
      </c>
      <c r="C1337">
        <v>1291275</v>
      </c>
      <c r="E1337" t="s">
        <v>72</v>
      </c>
      <c r="F1337" t="s">
        <v>3823</v>
      </c>
      <c r="H1337">
        <v>83715518</v>
      </c>
      <c r="I1337" t="s">
        <v>69</v>
      </c>
      <c r="K1337" t="s">
        <v>3824</v>
      </c>
      <c r="L1337">
        <v>346</v>
      </c>
      <c r="M1337" t="s">
        <v>3825</v>
      </c>
    </row>
    <row r="1338" spans="1:13" x14ac:dyDescent="0.35">
      <c r="A1338" t="s">
        <v>49</v>
      </c>
      <c r="B1338">
        <v>1291519</v>
      </c>
      <c r="C1338">
        <v>1292769</v>
      </c>
      <c r="E1338" t="s">
        <v>72</v>
      </c>
      <c r="F1338" t="s">
        <v>673</v>
      </c>
      <c r="H1338">
        <v>83715519</v>
      </c>
      <c r="I1338" t="s">
        <v>69</v>
      </c>
      <c r="K1338" t="s">
        <v>3826</v>
      </c>
      <c r="L1338">
        <v>416</v>
      </c>
      <c r="M1338" t="s">
        <v>3827</v>
      </c>
    </row>
    <row r="1339" spans="1:13" x14ac:dyDescent="0.35">
      <c r="A1339" t="s">
        <v>49</v>
      </c>
      <c r="B1339">
        <v>1292843</v>
      </c>
      <c r="C1339">
        <v>1293298</v>
      </c>
      <c r="E1339" t="s">
        <v>67</v>
      </c>
      <c r="F1339" t="s">
        <v>1175</v>
      </c>
      <c r="G1339" t="s">
        <v>1176</v>
      </c>
      <c r="H1339">
        <v>83715520</v>
      </c>
      <c r="I1339" t="s">
        <v>69</v>
      </c>
      <c r="K1339" t="s">
        <v>3828</v>
      </c>
      <c r="L1339">
        <v>151</v>
      </c>
      <c r="M1339" t="s">
        <v>3829</v>
      </c>
    </row>
    <row r="1340" spans="1:13" x14ac:dyDescent="0.35">
      <c r="A1340" t="s">
        <v>49</v>
      </c>
      <c r="B1340">
        <v>1293378</v>
      </c>
      <c r="C1340">
        <v>1293692</v>
      </c>
      <c r="E1340" t="s">
        <v>72</v>
      </c>
      <c r="F1340" t="s">
        <v>3830</v>
      </c>
      <c r="H1340">
        <v>83715521</v>
      </c>
      <c r="I1340" t="s">
        <v>69</v>
      </c>
      <c r="K1340" t="s">
        <v>3831</v>
      </c>
      <c r="L1340">
        <v>104</v>
      </c>
      <c r="M1340" t="s">
        <v>3832</v>
      </c>
    </row>
    <row r="1341" spans="1:13" x14ac:dyDescent="0.35">
      <c r="A1341" t="s">
        <v>49</v>
      </c>
      <c r="B1341">
        <v>1293703</v>
      </c>
      <c r="C1341">
        <v>1294434</v>
      </c>
      <c r="E1341" t="s">
        <v>72</v>
      </c>
      <c r="F1341" t="s">
        <v>1568</v>
      </c>
      <c r="H1341">
        <v>83715522</v>
      </c>
      <c r="I1341" t="s">
        <v>69</v>
      </c>
      <c r="K1341" t="s">
        <v>3833</v>
      </c>
      <c r="L1341">
        <v>243</v>
      </c>
      <c r="M1341" t="s">
        <v>3834</v>
      </c>
    </row>
    <row r="1342" spans="1:13" x14ac:dyDescent="0.35">
      <c r="A1342" t="s">
        <v>49</v>
      </c>
      <c r="B1342">
        <v>1294444</v>
      </c>
      <c r="C1342">
        <v>1295091</v>
      </c>
      <c r="E1342" t="s">
        <v>72</v>
      </c>
      <c r="F1342" t="s">
        <v>3835</v>
      </c>
      <c r="H1342">
        <v>83715523</v>
      </c>
      <c r="I1342" t="s">
        <v>69</v>
      </c>
      <c r="K1342" t="s">
        <v>3836</v>
      </c>
      <c r="L1342">
        <v>215</v>
      </c>
      <c r="M1342" t="s">
        <v>3837</v>
      </c>
    </row>
    <row r="1343" spans="1:13" x14ac:dyDescent="0.35">
      <c r="A1343" t="s">
        <v>49</v>
      </c>
      <c r="B1343">
        <v>1295168</v>
      </c>
      <c r="C1343">
        <v>1296106</v>
      </c>
      <c r="E1343" t="s">
        <v>72</v>
      </c>
      <c r="F1343" t="s">
        <v>3838</v>
      </c>
      <c r="G1343" t="s">
        <v>3839</v>
      </c>
      <c r="H1343">
        <v>83715524</v>
      </c>
      <c r="I1343" t="s">
        <v>69</v>
      </c>
      <c r="K1343" t="s">
        <v>3840</v>
      </c>
      <c r="L1343">
        <v>312</v>
      </c>
      <c r="M1343" t="s">
        <v>3841</v>
      </c>
    </row>
    <row r="1344" spans="1:13" x14ac:dyDescent="0.35">
      <c r="A1344" t="s">
        <v>49</v>
      </c>
      <c r="B1344">
        <v>1296224</v>
      </c>
      <c r="C1344">
        <v>1297159</v>
      </c>
      <c r="E1344" t="s">
        <v>72</v>
      </c>
      <c r="F1344" t="s">
        <v>3419</v>
      </c>
      <c r="G1344" t="s">
        <v>3420</v>
      </c>
      <c r="H1344">
        <v>83715525</v>
      </c>
      <c r="I1344" t="s">
        <v>69</v>
      </c>
      <c r="K1344" t="s">
        <v>3842</v>
      </c>
      <c r="L1344">
        <v>311</v>
      </c>
      <c r="M1344" t="s">
        <v>3843</v>
      </c>
    </row>
    <row r="1345" spans="1:13" x14ac:dyDescent="0.35">
      <c r="A1345" t="s">
        <v>49</v>
      </c>
      <c r="B1345">
        <v>1297183</v>
      </c>
      <c r="C1345">
        <v>1297320</v>
      </c>
      <c r="E1345" t="s">
        <v>72</v>
      </c>
      <c r="F1345" t="s">
        <v>3844</v>
      </c>
      <c r="H1345">
        <v>83715526</v>
      </c>
      <c r="I1345" t="s">
        <v>69</v>
      </c>
      <c r="K1345" t="s">
        <v>3845</v>
      </c>
      <c r="L1345">
        <v>45</v>
      </c>
      <c r="M1345" t="s">
        <v>3846</v>
      </c>
    </row>
    <row r="1346" spans="1:13" x14ac:dyDescent="0.35">
      <c r="A1346" t="s">
        <v>49</v>
      </c>
      <c r="B1346">
        <v>1297469</v>
      </c>
      <c r="C1346">
        <v>1297723</v>
      </c>
      <c r="E1346" t="s">
        <v>72</v>
      </c>
      <c r="F1346" t="s">
        <v>68</v>
      </c>
      <c r="H1346">
        <v>83715527</v>
      </c>
      <c r="I1346" t="s">
        <v>69</v>
      </c>
      <c r="K1346" t="s">
        <v>3847</v>
      </c>
      <c r="L1346">
        <v>84</v>
      </c>
      <c r="M1346" t="s">
        <v>3848</v>
      </c>
    </row>
    <row r="1347" spans="1:13" x14ac:dyDescent="0.35">
      <c r="A1347" t="s">
        <v>49</v>
      </c>
      <c r="B1347">
        <v>1297759</v>
      </c>
      <c r="C1347">
        <v>1297986</v>
      </c>
      <c r="E1347" t="s">
        <v>72</v>
      </c>
      <c r="F1347" t="s">
        <v>68</v>
      </c>
      <c r="H1347">
        <v>83715528</v>
      </c>
      <c r="I1347" t="s">
        <v>69</v>
      </c>
      <c r="K1347" t="s">
        <v>3849</v>
      </c>
      <c r="L1347">
        <v>75</v>
      </c>
      <c r="M1347" t="s">
        <v>3850</v>
      </c>
    </row>
    <row r="1348" spans="1:13" x14ac:dyDescent="0.35">
      <c r="A1348" t="s">
        <v>49</v>
      </c>
      <c r="B1348">
        <v>1297989</v>
      </c>
      <c r="C1348">
        <v>1298291</v>
      </c>
      <c r="E1348" t="s">
        <v>72</v>
      </c>
      <c r="F1348" t="s">
        <v>257</v>
      </c>
      <c r="H1348">
        <v>83715529</v>
      </c>
      <c r="I1348" t="s">
        <v>258</v>
      </c>
      <c r="M1348" t="s">
        <v>3851</v>
      </c>
    </row>
    <row r="1349" spans="1:13" x14ac:dyDescent="0.35">
      <c r="A1349" t="s">
        <v>49</v>
      </c>
      <c r="B1349">
        <v>1298417</v>
      </c>
      <c r="C1349">
        <v>1298971</v>
      </c>
      <c r="E1349" t="s">
        <v>72</v>
      </c>
      <c r="F1349" t="s">
        <v>68</v>
      </c>
      <c r="H1349">
        <v>83715530</v>
      </c>
      <c r="I1349" t="s">
        <v>69</v>
      </c>
      <c r="K1349" t="s">
        <v>3852</v>
      </c>
      <c r="L1349">
        <v>184</v>
      </c>
      <c r="M1349" t="s">
        <v>3853</v>
      </c>
    </row>
    <row r="1350" spans="1:13" x14ac:dyDescent="0.35">
      <c r="A1350" t="s">
        <v>49</v>
      </c>
      <c r="B1350">
        <v>1298952</v>
      </c>
      <c r="C1350">
        <v>1299224</v>
      </c>
      <c r="E1350" t="s">
        <v>72</v>
      </c>
      <c r="F1350" t="s">
        <v>3854</v>
      </c>
      <c r="H1350">
        <v>83715531</v>
      </c>
      <c r="I1350" t="s">
        <v>69</v>
      </c>
      <c r="K1350" t="s">
        <v>3855</v>
      </c>
      <c r="L1350">
        <v>90</v>
      </c>
      <c r="M1350" t="s">
        <v>3856</v>
      </c>
    </row>
    <row r="1351" spans="1:13" x14ac:dyDescent="0.35">
      <c r="A1351" t="s">
        <v>49</v>
      </c>
      <c r="B1351">
        <v>1299240</v>
      </c>
      <c r="C1351">
        <v>1299578</v>
      </c>
      <c r="E1351" t="s">
        <v>72</v>
      </c>
      <c r="F1351" t="s">
        <v>3857</v>
      </c>
      <c r="H1351">
        <v>83715532</v>
      </c>
      <c r="I1351" t="s">
        <v>69</v>
      </c>
      <c r="K1351" t="s">
        <v>3858</v>
      </c>
      <c r="L1351">
        <v>112</v>
      </c>
      <c r="M1351" t="s">
        <v>3859</v>
      </c>
    </row>
    <row r="1352" spans="1:13" x14ac:dyDescent="0.35">
      <c r="A1352" t="s">
        <v>49</v>
      </c>
      <c r="B1352">
        <v>1299748</v>
      </c>
      <c r="C1352">
        <v>1300719</v>
      </c>
      <c r="E1352" t="s">
        <v>72</v>
      </c>
      <c r="F1352" t="s">
        <v>3860</v>
      </c>
      <c r="H1352">
        <v>83715533</v>
      </c>
      <c r="I1352" t="s">
        <v>69</v>
      </c>
      <c r="K1352" t="s">
        <v>3861</v>
      </c>
      <c r="L1352">
        <v>323</v>
      </c>
      <c r="M1352" t="s">
        <v>3862</v>
      </c>
    </row>
    <row r="1353" spans="1:13" x14ac:dyDescent="0.35">
      <c r="A1353" t="s">
        <v>49</v>
      </c>
      <c r="B1353">
        <v>1301111</v>
      </c>
      <c r="C1353">
        <v>1301227</v>
      </c>
      <c r="E1353" t="s">
        <v>72</v>
      </c>
      <c r="F1353" t="s">
        <v>2690</v>
      </c>
      <c r="G1353" t="s">
        <v>2691</v>
      </c>
      <c r="H1353">
        <v>83715534</v>
      </c>
      <c r="I1353" t="s">
        <v>2692</v>
      </c>
      <c r="M1353" t="s">
        <v>3863</v>
      </c>
    </row>
    <row r="1354" spans="1:13" x14ac:dyDescent="0.35">
      <c r="A1354" t="s">
        <v>49</v>
      </c>
      <c r="B1354">
        <v>1301293</v>
      </c>
      <c r="C1354">
        <v>1304213</v>
      </c>
      <c r="E1354" t="s">
        <v>72</v>
      </c>
      <c r="F1354" t="s">
        <v>2694</v>
      </c>
      <c r="H1354">
        <v>83715535</v>
      </c>
      <c r="I1354" t="s">
        <v>2692</v>
      </c>
      <c r="M1354" t="s">
        <v>3864</v>
      </c>
    </row>
    <row r="1355" spans="1:13" x14ac:dyDescent="0.35">
      <c r="A1355" t="s">
        <v>49</v>
      </c>
      <c r="B1355">
        <v>1304411</v>
      </c>
      <c r="C1355">
        <v>1305986</v>
      </c>
      <c r="E1355" t="s">
        <v>72</v>
      </c>
      <c r="F1355" t="s">
        <v>2696</v>
      </c>
      <c r="H1355">
        <v>83715536</v>
      </c>
      <c r="I1355" t="s">
        <v>2692</v>
      </c>
      <c r="M1355" t="s">
        <v>3865</v>
      </c>
    </row>
    <row r="1356" spans="1:13" x14ac:dyDescent="0.35">
      <c r="A1356" t="s">
        <v>49</v>
      </c>
      <c r="B1356">
        <v>1306526</v>
      </c>
      <c r="C1356">
        <v>1307365</v>
      </c>
      <c r="E1356" t="s">
        <v>72</v>
      </c>
      <c r="F1356" t="s">
        <v>3866</v>
      </c>
      <c r="H1356">
        <v>83715537</v>
      </c>
      <c r="I1356" t="s">
        <v>69</v>
      </c>
      <c r="K1356" t="s">
        <v>3867</v>
      </c>
      <c r="L1356">
        <v>279</v>
      </c>
      <c r="M1356" t="s">
        <v>3868</v>
      </c>
    </row>
    <row r="1357" spans="1:13" x14ac:dyDescent="0.35">
      <c r="A1357" t="s">
        <v>49</v>
      </c>
      <c r="B1357">
        <v>1307498</v>
      </c>
      <c r="C1357">
        <v>1307911</v>
      </c>
      <c r="E1357" t="s">
        <v>72</v>
      </c>
      <c r="F1357" t="s">
        <v>1073</v>
      </c>
      <c r="H1357">
        <v>83715538</v>
      </c>
      <c r="I1357" t="s">
        <v>69</v>
      </c>
      <c r="K1357" t="s">
        <v>3869</v>
      </c>
      <c r="L1357">
        <v>137</v>
      </c>
      <c r="M1357" t="s">
        <v>3870</v>
      </c>
    </row>
    <row r="1358" spans="1:13" x14ac:dyDescent="0.35">
      <c r="A1358" t="s">
        <v>49</v>
      </c>
      <c r="B1358">
        <v>1307933</v>
      </c>
      <c r="C1358">
        <v>1308421</v>
      </c>
      <c r="E1358" t="s">
        <v>72</v>
      </c>
      <c r="F1358" t="s">
        <v>68</v>
      </c>
      <c r="H1358">
        <v>83715539</v>
      </c>
      <c r="I1358" t="s">
        <v>69</v>
      </c>
      <c r="K1358" t="s">
        <v>3871</v>
      </c>
      <c r="L1358">
        <v>162</v>
      </c>
      <c r="M1358" t="s">
        <v>3872</v>
      </c>
    </row>
    <row r="1359" spans="1:13" x14ac:dyDescent="0.35">
      <c r="A1359" t="s">
        <v>49</v>
      </c>
      <c r="B1359">
        <v>1308484</v>
      </c>
      <c r="C1359">
        <v>1308747</v>
      </c>
      <c r="E1359" t="s">
        <v>72</v>
      </c>
      <c r="F1359" t="s">
        <v>2179</v>
      </c>
      <c r="H1359">
        <v>83715540</v>
      </c>
      <c r="I1359" t="s">
        <v>69</v>
      </c>
      <c r="K1359" t="s">
        <v>3873</v>
      </c>
      <c r="L1359">
        <v>87</v>
      </c>
      <c r="M1359" t="s">
        <v>3874</v>
      </c>
    </row>
    <row r="1360" spans="1:13" x14ac:dyDescent="0.35">
      <c r="A1360" t="s">
        <v>49</v>
      </c>
      <c r="B1360">
        <v>1309149</v>
      </c>
      <c r="C1360">
        <v>1310453</v>
      </c>
      <c r="E1360" t="s">
        <v>67</v>
      </c>
      <c r="F1360" t="s">
        <v>84</v>
      </c>
      <c r="H1360">
        <v>83715541</v>
      </c>
      <c r="I1360" t="s">
        <v>69</v>
      </c>
      <c r="K1360" t="s">
        <v>3875</v>
      </c>
      <c r="L1360">
        <v>434</v>
      </c>
      <c r="M1360" t="s">
        <v>3876</v>
      </c>
    </row>
    <row r="1361" spans="1:13" x14ac:dyDescent="0.35">
      <c r="A1361" t="s">
        <v>49</v>
      </c>
      <c r="B1361">
        <v>1310811</v>
      </c>
      <c r="C1361">
        <v>1311572</v>
      </c>
      <c r="E1361" t="s">
        <v>72</v>
      </c>
      <c r="F1361" t="s">
        <v>194</v>
      </c>
      <c r="H1361">
        <v>83715542</v>
      </c>
      <c r="I1361" t="s">
        <v>69</v>
      </c>
      <c r="K1361" t="s">
        <v>3877</v>
      </c>
      <c r="L1361">
        <v>253</v>
      </c>
      <c r="M1361" t="s">
        <v>3878</v>
      </c>
    </row>
    <row r="1362" spans="1:13" x14ac:dyDescent="0.35">
      <c r="A1362" t="s">
        <v>49</v>
      </c>
      <c r="B1362">
        <v>1311565</v>
      </c>
      <c r="C1362">
        <v>1312491</v>
      </c>
      <c r="E1362" t="s">
        <v>72</v>
      </c>
      <c r="F1362" t="s">
        <v>936</v>
      </c>
      <c r="H1362">
        <v>83715543</v>
      </c>
      <c r="I1362" t="s">
        <v>69</v>
      </c>
      <c r="K1362" t="s">
        <v>3879</v>
      </c>
      <c r="L1362">
        <v>308</v>
      </c>
      <c r="M1362" t="s">
        <v>3880</v>
      </c>
    </row>
    <row r="1363" spans="1:13" x14ac:dyDescent="0.35">
      <c r="A1363" t="s">
        <v>49</v>
      </c>
      <c r="B1363">
        <v>1312493</v>
      </c>
      <c r="C1363">
        <v>1313371</v>
      </c>
      <c r="E1363" t="s">
        <v>72</v>
      </c>
      <c r="F1363" t="s">
        <v>3881</v>
      </c>
      <c r="G1363" t="s">
        <v>3882</v>
      </c>
      <c r="H1363">
        <v>83715544</v>
      </c>
      <c r="I1363" t="s">
        <v>69</v>
      </c>
      <c r="K1363" t="s">
        <v>3883</v>
      </c>
      <c r="L1363">
        <v>292</v>
      </c>
      <c r="M1363" t="s">
        <v>3884</v>
      </c>
    </row>
    <row r="1364" spans="1:13" x14ac:dyDescent="0.35">
      <c r="A1364" t="s">
        <v>49</v>
      </c>
      <c r="B1364">
        <v>1313386</v>
      </c>
      <c r="C1364">
        <v>1314177</v>
      </c>
      <c r="E1364" t="s">
        <v>72</v>
      </c>
      <c r="F1364" t="s">
        <v>3885</v>
      </c>
      <c r="H1364">
        <v>83715545</v>
      </c>
      <c r="I1364" t="s">
        <v>69</v>
      </c>
      <c r="K1364" t="s">
        <v>3886</v>
      </c>
      <c r="L1364">
        <v>263</v>
      </c>
      <c r="M1364" t="s">
        <v>3887</v>
      </c>
    </row>
    <row r="1365" spans="1:13" x14ac:dyDescent="0.35">
      <c r="A1365" t="s">
        <v>49</v>
      </c>
      <c r="B1365">
        <v>1314167</v>
      </c>
      <c r="C1365">
        <v>1316020</v>
      </c>
      <c r="E1365" t="s">
        <v>72</v>
      </c>
      <c r="F1365" t="s">
        <v>3885</v>
      </c>
      <c r="H1365">
        <v>83715546</v>
      </c>
      <c r="I1365" t="s">
        <v>69</v>
      </c>
      <c r="K1365" t="s">
        <v>3888</v>
      </c>
      <c r="L1365">
        <v>617</v>
      </c>
      <c r="M1365" t="s">
        <v>3889</v>
      </c>
    </row>
    <row r="1366" spans="1:13" x14ac:dyDescent="0.35">
      <c r="A1366" t="s">
        <v>49</v>
      </c>
      <c r="B1366">
        <v>1316216</v>
      </c>
      <c r="C1366">
        <v>1317745</v>
      </c>
      <c r="E1366" t="s">
        <v>67</v>
      </c>
      <c r="F1366" t="s">
        <v>1073</v>
      </c>
      <c r="H1366">
        <v>83715547</v>
      </c>
      <c r="I1366" t="s">
        <v>69</v>
      </c>
      <c r="K1366" t="s">
        <v>3890</v>
      </c>
      <c r="L1366">
        <v>509</v>
      </c>
      <c r="M1366" t="s">
        <v>3891</v>
      </c>
    </row>
    <row r="1367" spans="1:13" x14ac:dyDescent="0.35">
      <c r="A1367" t="s">
        <v>49</v>
      </c>
      <c r="B1367">
        <v>1318541</v>
      </c>
      <c r="C1367">
        <v>1318879</v>
      </c>
      <c r="E1367" t="s">
        <v>72</v>
      </c>
      <c r="F1367" t="s">
        <v>767</v>
      </c>
      <c r="H1367">
        <v>83715548</v>
      </c>
      <c r="I1367" t="s">
        <v>69</v>
      </c>
      <c r="K1367" t="s">
        <v>3892</v>
      </c>
      <c r="L1367">
        <v>112</v>
      </c>
      <c r="M1367" t="s">
        <v>3893</v>
      </c>
    </row>
    <row r="1368" spans="1:13" x14ac:dyDescent="0.35">
      <c r="A1368" t="s">
        <v>49</v>
      </c>
      <c r="B1368">
        <v>1319202</v>
      </c>
      <c r="C1368">
        <v>1319333</v>
      </c>
      <c r="E1368" t="s">
        <v>67</v>
      </c>
      <c r="F1368" t="s">
        <v>68</v>
      </c>
      <c r="H1368">
        <v>83715549</v>
      </c>
      <c r="I1368" t="s">
        <v>69</v>
      </c>
      <c r="K1368" t="s">
        <v>3894</v>
      </c>
      <c r="L1368">
        <v>43</v>
      </c>
      <c r="M1368" t="s">
        <v>3895</v>
      </c>
    </row>
    <row r="1369" spans="1:13" x14ac:dyDescent="0.35">
      <c r="A1369" t="s">
        <v>49</v>
      </c>
      <c r="B1369">
        <v>1319372</v>
      </c>
      <c r="C1369">
        <v>1319956</v>
      </c>
      <c r="E1369" t="s">
        <v>72</v>
      </c>
      <c r="F1369" t="s">
        <v>1895</v>
      </c>
      <c r="H1369">
        <v>83715550</v>
      </c>
      <c r="I1369" t="s">
        <v>69</v>
      </c>
      <c r="K1369" t="s">
        <v>3896</v>
      </c>
      <c r="L1369">
        <v>194</v>
      </c>
      <c r="M1369" t="s">
        <v>3897</v>
      </c>
    </row>
    <row r="1370" spans="1:13" x14ac:dyDescent="0.35">
      <c r="A1370" t="s">
        <v>49</v>
      </c>
      <c r="B1370">
        <v>1320031</v>
      </c>
      <c r="C1370">
        <v>1320294</v>
      </c>
      <c r="E1370" t="s">
        <v>67</v>
      </c>
      <c r="F1370" t="s">
        <v>257</v>
      </c>
      <c r="H1370">
        <v>83715551</v>
      </c>
      <c r="I1370" t="s">
        <v>258</v>
      </c>
      <c r="M1370" t="s">
        <v>3898</v>
      </c>
    </row>
    <row r="1371" spans="1:13" x14ac:dyDescent="0.35">
      <c r="A1371" t="s">
        <v>49</v>
      </c>
      <c r="B1371">
        <v>1320524</v>
      </c>
      <c r="C1371">
        <v>1320718</v>
      </c>
      <c r="E1371" t="s">
        <v>72</v>
      </c>
      <c r="F1371" t="s">
        <v>3899</v>
      </c>
      <c r="H1371">
        <v>83715552</v>
      </c>
      <c r="I1371" t="s">
        <v>69</v>
      </c>
      <c r="K1371" t="s">
        <v>3900</v>
      </c>
      <c r="L1371">
        <v>64</v>
      </c>
      <c r="M1371" t="s">
        <v>3901</v>
      </c>
    </row>
    <row r="1372" spans="1:13" x14ac:dyDescent="0.35">
      <c r="A1372" t="s">
        <v>49</v>
      </c>
      <c r="B1372">
        <v>1320781</v>
      </c>
      <c r="C1372">
        <v>1321602</v>
      </c>
      <c r="E1372" t="s">
        <v>72</v>
      </c>
      <c r="F1372" t="s">
        <v>257</v>
      </c>
      <c r="H1372">
        <v>83715553</v>
      </c>
      <c r="I1372" t="s">
        <v>258</v>
      </c>
      <c r="M1372" t="s">
        <v>3902</v>
      </c>
    </row>
    <row r="1373" spans="1:13" x14ac:dyDescent="0.35">
      <c r="A1373" t="s">
        <v>49</v>
      </c>
      <c r="B1373">
        <v>1321689</v>
      </c>
      <c r="C1373">
        <v>1322675</v>
      </c>
      <c r="E1373" t="s">
        <v>72</v>
      </c>
      <c r="F1373" t="s">
        <v>847</v>
      </c>
      <c r="H1373">
        <v>83715554</v>
      </c>
      <c r="I1373" t="s">
        <v>69</v>
      </c>
      <c r="K1373" t="s">
        <v>3903</v>
      </c>
      <c r="L1373">
        <v>328</v>
      </c>
      <c r="M1373" t="s">
        <v>3904</v>
      </c>
    </row>
    <row r="1374" spans="1:13" x14ac:dyDescent="0.35">
      <c r="A1374" t="s">
        <v>49</v>
      </c>
      <c r="B1374">
        <v>1322809</v>
      </c>
      <c r="C1374">
        <v>1323369</v>
      </c>
      <c r="E1374" t="s">
        <v>72</v>
      </c>
      <c r="F1374" t="s">
        <v>219</v>
      </c>
      <c r="H1374">
        <v>83715555</v>
      </c>
      <c r="I1374" t="s">
        <v>69</v>
      </c>
      <c r="K1374" t="s">
        <v>3905</v>
      </c>
      <c r="L1374">
        <v>186</v>
      </c>
      <c r="M1374" t="s">
        <v>3906</v>
      </c>
    </row>
    <row r="1375" spans="1:13" x14ac:dyDescent="0.35">
      <c r="A1375" t="s">
        <v>49</v>
      </c>
      <c r="B1375">
        <v>1323375</v>
      </c>
      <c r="C1375">
        <v>1324031</v>
      </c>
      <c r="E1375" t="s">
        <v>72</v>
      </c>
      <c r="F1375" t="s">
        <v>3835</v>
      </c>
      <c r="H1375">
        <v>83715556</v>
      </c>
      <c r="I1375" t="s">
        <v>69</v>
      </c>
      <c r="K1375" t="s">
        <v>3907</v>
      </c>
      <c r="L1375">
        <v>218</v>
      </c>
      <c r="M1375" t="s">
        <v>3908</v>
      </c>
    </row>
    <row r="1376" spans="1:13" x14ac:dyDescent="0.35">
      <c r="A1376" t="s">
        <v>49</v>
      </c>
      <c r="B1376">
        <v>1324271</v>
      </c>
      <c r="C1376">
        <v>1324768</v>
      </c>
      <c r="E1376" t="s">
        <v>67</v>
      </c>
      <c r="F1376" t="s">
        <v>3909</v>
      </c>
      <c r="H1376">
        <v>83715557</v>
      </c>
      <c r="I1376" t="s">
        <v>69</v>
      </c>
      <c r="K1376" t="s">
        <v>3910</v>
      </c>
      <c r="L1376">
        <v>165</v>
      </c>
      <c r="M1376" t="s">
        <v>3911</v>
      </c>
    </row>
    <row r="1377" spans="1:13" x14ac:dyDescent="0.35">
      <c r="A1377" t="s">
        <v>49</v>
      </c>
      <c r="B1377">
        <v>1324763</v>
      </c>
      <c r="C1377">
        <v>1325152</v>
      </c>
      <c r="E1377" t="s">
        <v>72</v>
      </c>
      <c r="F1377" t="s">
        <v>3912</v>
      </c>
      <c r="H1377">
        <v>83715558</v>
      </c>
      <c r="I1377" t="s">
        <v>69</v>
      </c>
      <c r="K1377" t="s">
        <v>3913</v>
      </c>
      <c r="L1377">
        <v>129</v>
      </c>
      <c r="M1377" t="s">
        <v>3914</v>
      </c>
    </row>
    <row r="1378" spans="1:13" x14ac:dyDescent="0.35">
      <c r="A1378" t="s">
        <v>49</v>
      </c>
      <c r="B1378">
        <v>1325278</v>
      </c>
      <c r="C1378">
        <v>1325913</v>
      </c>
      <c r="E1378" t="s">
        <v>67</v>
      </c>
      <c r="F1378" t="s">
        <v>3915</v>
      </c>
      <c r="H1378">
        <v>83715559</v>
      </c>
      <c r="I1378" t="s">
        <v>69</v>
      </c>
      <c r="K1378" t="s">
        <v>3916</v>
      </c>
      <c r="L1378">
        <v>211</v>
      </c>
      <c r="M1378" t="s">
        <v>3917</v>
      </c>
    </row>
    <row r="1379" spans="1:13" x14ac:dyDescent="0.35">
      <c r="A1379" t="s">
        <v>49</v>
      </c>
      <c r="B1379">
        <v>1326165</v>
      </c>
      <c r="C1379">
        <v>1326740</v>
      </c>
      <c r="E1379" t="s">
        <v>67</v>
      </c>
      <c r="F1379" t="s">
        <v>68</v>
      </c>
      <c r="H1379">
        <v>83715560</v>
      </c>
      <c r="I1379" t="s">
        <v>69</v>
      </c>
      <c r="K1379" t="s">
        <v>3918</v>
      </c>
      <c r="L1379">
        <v>191</v>
      </c>
      <c r="M1379" t="s">
        <v>3919</v>
      </c>
    </row>
    <row r="1380" spans="1:13" x14ac:dyDescent="0.35">
      <c r="A1380" t="s">
        <v>49</v>
      </c>
      <c r="B1380">
        <v>1326754</v>
      </c>
      <c r="C1380">
        <v>1326826</v>
      </c>
      <c r="E1380" t="s">
        <v>72</v>
      </c>
      <c r="F1380" t="s">
        <v>2684</v>
      </c>
      <c r="H1380">
        <v>83715561</v>
      </c>
      <c r="I1380" t="s">
        <v>171</v>
      </c>
      <c r="M1380" t="s">
        <v>3920</v>
      </c>
    </row>
    <row r="1381" spans="1:13" x14ac:dyDescent="0.35">
      <c r="A1381" t="s">
        <v>49</v>
      </c>
      <c r="B1381">
        <v>1326893</v>
      </c>
      <c r="C1381">
        <v>1327009</v>
      </c>
      <c r="E1381" t="s">
        <v>72</v>
      </c>
      <c r="F1381" t="s">
        <v>2690</v>
      </c>
      <c r="G1381" t="s">
        <v>2691</v>
      </c>
      <c r="H1381">
        <v>83715562</v>
      </c>
      <c r="I1381" t="s">
        <v>2692</v>
      </c>
      <c r="M1381" t="s">
        <v>3921</v>
      </c>
    </row>
    <row r="1382" spans="1:13" x14ac:dyDescent="0.35">
      <c r="A1382" t="s">
        <v>49</v>
      </c>
      <c r="B1382">
        <v>1327075</v>
      </c>
      <c r="C1382">
        <v>1329995</v>
      </c>
      <c r="E1382" t="s">
        <v>72</v>
      </c>
      <c r="F1382" t="s">
        <v>2694</v>
      </c>
      <c r="H1382">
        <v>83715563</v>
      </c>
      <c r="I1382" t="s">
        <v>2692</v>
      </c>
      <c r="M1382" t="s">
        <v>3922</v>
      </c>
    </row>
    <row r="1383" spans="1:13" x14ac:dyDescent="0.35">
      <c r="A1383" t="s">
        <v>49</v>
      </c>
      <c r="B1383">
        <v>1330193</v>
      </c>
      <c r="C1383">
        <v>1331768</v>
      </c>
      <c r="E1383" t="s">
        <v>72</v>
      </c>
      <c r="F1383" t="s">
        <v>2696</v>
      </c>
      <c r="H1383">
        <v>83715564</v>
      </c>
      <c r="I1383" t="s">
        <v>2692</v>
      </c>
      <c r="M1383" t="s">
        <v>3923</v>
      </c>
    </row>
    <row r="1384" spans="1:13" x14ac:dyDescent="0.35">
      <c r="A1384" t="s">
        <v>49</v>
      </c>
      <c r="B1384">
        <v>1332326</v>
      </c>
      <c r="C1384">
        <v>1332802</v>
      </c>
      <c r="E1384" t="s">
        <v>67</v>
      </c>
      <c r="F1384" t="s">
        <v>2374</v>
      </c>
      <c r="H1384">
        <v>83715565</v>
      </c>
      <c r="I1384" t="s">
        <v>69</v>
      </c>
      <c r="K1384" t="s">
        <v>3924</v>
      </c>
      <c r="L1384">
        <v>158</v>
      </c>
      <c r="M1384" t="s">
        <v>3925</v>
      </c>
    </row>
    <row r="1385" spans="1:13" x14ac:dyDescent="0.35">
      <c r="A1385" t="s">
        <v>49</v>
      </c>
      <c r="B1385">
        <v>1332849</v>
      </c>
      <c r="C1385">
        <v>1333199</v>
      </c>
      <c r="E1385" t="s">
        <v>72</v>
      </c>
      <c r="F1385" t="s">
        <v>68</v>
      </c>
      <c r="H1385">
        <v>83715566</v>
      </c>
      <c r="I1385" t="s">
        <v>69</v>
      </c>
      <c r="K1385" t="s">
        <v>3926</v>
      </c>
      <c r="L1385">
        <v>116</v>
      </c>
      <c r="M1385" t="s">
        <v>3927</v>
      </c>
    </row>
    <row r="1386" spans="1:13" x14ac:dyDescent="0.35">
      <c r="A1386" t="s">
        <v>49</v>
      </c>
      <c r="B1386">
        <v>1333311</v>
      </c>
      <c r="C1386">
        <v>1335242</v>
      </c>
      <c r="E1386" t="s">
        <v>72</v>
      </c>
      <c r="F1386" t="s">
        <v>3928</v>
      </c>
      <c r="H1386">
        <v>83715567</v>
      </c>
      <c r="I1386" t="s">
        <v>69</v>
      </c>
      <c r="K1386" t="s">
        <v>3929</v>
      </c>
      <c r="L1386">
        <v>643</v>
      </c>
      <c r="M1386" t="s">
        <v>3930</v>
      </c>
    </row>
    <row r="1387" spans="1:13" x14ac:dyDescent="0.35">
      <c r="A1387" t="s">
        <v>49</v>
      </c>
      <c r="B1387">
        <v>1335242</v>
      </c>
      <c r="C1387">
        <v>1335550</v>
      </c>
      <c r="E1387" t="s">
        <v>72</v>
      </c>
      <c r="F1387" t="s">
        <v>3931</v>
      </c>
      <c r="H1387">
        <v>83715568</v>
      </c>
      <c r="I1387" t="s">
        <v>69</v>
      </c>
      <c r="K1387" t="s">
        <v>3932</v>
      </c>
      <c r="L1387">
        <v>102</v>
      </c>
      <c r="M1387" t="s">
        <v>3933</v>
      </c>
    </row>
    <row r="1388" spans="1:13" x14ac:dyDescent="0.35">
      <c r="A1388" t="s">
        <v>49</v>
      </c>
      <c r="B1388">
        <v>1335564</v>
      </c>
      <c r="C1388">
        <v>1335935</v>
      </c>
      <c r="E1388" t="s">
        <v>72</v>
      </c>
      <c r="F1388" t="s">
        <v>3931</v>
      </c>
      <c r="H1388">
        <v>83715569</v>
      </c>
      <c r="I1388" t="s">
        <v>69</v>
      </c>
      <c r="K1388" t="s">
        <v>3934</v>
      </c>
      <c r="L1388">
        <v>123</v>
      </c>
      <c r="M1388" t="s">
        <v>3935</v>
      </c>
    </row>
    <row r="1389" spans="1:13" x14ac:dyDescent="0.35">
      <c r="A1389" t="s">
        <v>49</v>
      </c>
      <c r="B1389">
        <v>1336421</v>
      </c>
      <c r="C1389">
        <v>1337425</v>
      </c>
      <c r="E1389" t="s">
        <v>72</v>
      </c>
      <c r="F1389" t="s">
        <v>68</v>
      </c>
      <c r="H1389">
        <v>83715570</v>
      </c>
      <c r="I1389" t="s">
        <v>69</v>
      </c>
      <c r="K1389" t="s">
        <v>3936</v>
      </c>
      <c r="L1389">
        <v>334</v>
      </c>
      <c r="M1389" t="s">
        <v>3937</v>
      </c>
    </row>
    <row r="1390" spans="1:13" x14ac:dyDescent="0.35">
      <c r="A1390" t="s">
        <v>49</v>
      </c>
      <c r="B1390">
        <v>1337539</v>
      </c>
      <c r="C1390">
        <v>1338717</v>
      </c>
      <c r="E1390" t="s">
        <v>72</v>
      </c>
      <c r="F1390" t="s">
        <v>878</v>
      </c>
      <c r="H1390">
        <v>83715571</v>
      </c>
      <c r="I1390" t="s">
        <v>69</v>
      </c>
      <c r="K1390" t="s">
        <v>3938</v>
      </c>
      <c r="L1390">
        <v>392</v>
      </c>
      <c r="M1390" t="s">
        <v>3939</v>
      </c>
    </row>
    <row r="1391" spans="1:13" x14ac:dyDescent="0.35">
      <c r="A1391" t="s">
        <v>49</v>
      </c>
      <c r="B1391">
        <v>1338842</v>
      </c>
      <c r="C1391">
        <v>1339537</v>
      </c>
      <c r="E1391" t="s">
        <v>72</v>
      </c>
      <c r="F1391">
        <v>2</v>
      </c>
    </row>
    <row r="1392" spans="1:13" x14ac:dyDescent="0.35">
      <c r="A1392" t="s">
        <v>49</v>
      </c>
      <c r="B1392">
        <v>1339777</v>
      </c>
      <c r="C1392">
        <v>1341030</v>
      </c>
      <c r="E1392" t="s">
        <v>72</v>
      </c>
      <c r="F1392" t="s">
        <v>3940</v>
      </c>
      <c r="G1392" t="s">
        <v>3941</v>
      </c>
      <c r="H1392">
        <v>83715573</v>
      </c>
      <c r="I1392" t="s">
        <v>69</v>
      </c>
      <c r="K1392" t="s">
        <v>3942</v>
      </c>
      <c r="L1392">
        <v>417</v>
      </c>
      <c r="M1392" t="s">
        <v>3943</v>
      </c>
    </row>
    <row r="1393" spans="1:13" x14ac:dyDescent="0.35">
      <c r="A1393" t="s">
        <v>49</v>
      </c>
      <c r="B1393">
        <v>1341304</v>
      </c>
      <c r="C1393">
        <v>1342839</v>
      </c>
      <c r="E1393" t="s">
        <v>72</v>
      </c>
      <c r="F1393" t="s">
        <v>3944</v>
      </c>
      <c r="G1393" t="s">
        <v>3945</v>
      </c>
      <c r="H1393">
        <v>83715574</v>
      </c>
      <c r="I1393" t="s">
        <v>69</v>
      </c>
      <c r="K1393" t="s">
        <v>3946</v>
      </c>
      <c r="L1393">
        <v>511</v>
      </c>
      <c r="M1393" t="s">
        <v>3947</v>
      </c>
    </row>
    <row r="1394" spans="1:13" x14ac:dyDescent="0.35">
      <c r="A1394" t="s">
        <v>49</v>
      </c>
      <c r="B1394">
        <v>1342841</v>
      </c>
      <c r="C1394">
        <v>1343422</v>
      </c>
      <c r="E1394" t="s">
        <v>72</v>
      </c>
      <c r="F1394" t="s">
        <v>3948</v>
      </c>
      <c r="G1394" t="s">
        <v>3949</v>
      </c>
      <c r="H1394">
        <v>83715575</v>
      </c>
      <c r="I1394" t="s">
        <v>69</v>
      </c>
      <c r="K1394" t="s">
        <v>3950</v>
      </c>
      <c r="L1394">
        <v>193</v>
      </c>
      <c r="M1394" t="s">
        <v>3951</v>
      </c>
    </row>
    <row r="1395" spans="1:13" x14ac:dyDescent="0.35">
      <c r="A1395" t="s">
        <v>49</v>
      </c>
      <c r="B1395">
        <v>1343431</v>
      </c>
      <c r="C1395">
        <v>1344468</v>
      </c>
      <c r="E1395" t="s">
        <v>72</v>
      </c>
      <c r="F1395" t="s">
        <v>3952</v>
      </c>
      <c r="G1395" t="s">
        <v>3953</v>
      </c>
      <c r="H1395">
        <v>83715576</v>
      </c>
      <c r="I1395" t="s">
        <v>69</v>
      </c>
      <c r="K1395" t="s">
        <v>3954</v>
      </c>
      <c r="L1395">
        <v>345</v>
      </c>
      <c r="M1395" t="s">
        <v>3955</v>
      </c>
    </row>
    <row r="1396" spans="1:13" x14ac:dyDescent="0.35">
      <c r="A1396" t="s">
        <v>49</v>
      </c>
      <c r="B1396">
        <v>1344468</v>
      </c>
      <c r="C1396">
        <v>1345931</v>
      </c>
      <c r="E1396" t="s">
        <v>72</v>
      </c>
      <c r="F1396" t="s">
        <v>3956</v>
      </c>
      <c r="G1396" t="s">
        <v>3957</v>
      </c>
      <c r="H1396">
        <v>83715577</v>
      </c>
      <c r="I1396" t="s">
        <v>69</v>
      </c>
      <c r="K1396" t="s">
        <v>3958</v>
      </c>
      <c r="L1396">
        <v>487</v>
      </c>
      <c r="M1396" t="s">
        <v>3959</v>
      </c>
    </row>
    <row r="1397" spans="1:13" x14ac:dyDescent="0.35">
      <c r="A1397" t="s">
        <v>49</v>
      </c>
      <c r="B1397">
        <v>1345907</v>
      </c>
      <c r="C1397">
        <v>1348132</v>
      </c>
      <c r="E1397" t="s">
        <v>72</v>
      </c>
      <c r="F1397" t="s">
        <v>3960</v>
      </c>
      <c r="G1397" t="s">
        <v>3961</v>
      </c>
      <c r="H1397">
        <v>83715578</v>
      </c>
      <c r="I1397" t="s">
        <v>69</v>
      </c>
      <c r="K1397" t="s">
        <v>3962</v>
      </c>
      <c r="L1397">
        <v>741</v>
      </c>
      <c r="M1397" t="s">
        <v>3963</v>
      </c>
    </row>
    <row r="1398" spans="1:13" x14ac:dyDescent="0.35">
      <c r="A1398" t="s">
        <v>49</v>
      </c>
      <c r="B1398">
        <v>1348136</v>
      </c>
      <c r="C1398">
        <v>1348816</v>
      </c>
      <c r="E1398" t="s">
        <v>72</v>
      </c>
      <c r="F1398" t="s">
        <v>3964</v>
      </c>
      <c r="G1398" t="s">
        <v>3965</v>
      </c>
      <c r="H1398">
        <v>83715579</v>
      </c>
      <c r="I1398" t="s">
        <v>69</v>
      </c>
      <c r="K1398" t="s">
        <v>3966</v>
      </c>
      <c r="L1398">
        <v>226</v>
      </c>
      <c r="M1398" t="s">
        <v>3967</v>
      </c>
    </row>
    <row r="1399" spans="1:13" x14ac:dyDescent="0.35">
      <c r="A1399" t="s">
        <v>49</v>
      </c>
      <c r="B1399">
        <v>1348817</v>
      </c>
      <c r="C1399">
        <v>1349059</v>
      </c>
      <c r="E1399" t="s">
        <v>72</v>
      </c>
      <c r="F1399" t="s">
        <v>3968</v>
      </c>
      <c r="G1399" t="s">
        <v>3969</v>
      </c>
      <c r="H1399">
        <v>83715580</v>
      </c>
      <c r="I1399" t="s">
        <v>69</v>
      </c>
      <c r="K1399" t="s">
        <v>3970</v>
      </c>
      <c r="L1399">
        <v>80</v>
      </c>
      <c r="M1399" t="s">
        <v>3971</v>
      </c>
    </row>
    <row r="1400" spans="1:13" x14ac:dyDescent="0.35">
      <c r="A1400" t="s">
        <v>49</v>
      </c>
      <c r="B1400">
        <v>1349062</v>
      </c>
      <c r="C1400">
        <v>1349784</v>
      </c>
      <c r="E1400" t="s">
        <v>72</v>
      </c>
      <c r="F1400" t="s">
        <v>3972</v>
      </c>
      <c r="H1400">
        <v>83715581</v>
      </c>
      <c r="I1400" t="s">
        <v>69</v>
      </c>
      <c r="K1400" t="s">
        <v>3973</v>
      </c>
      <c r="L1400">
        <v>240</v>
      </c>
      <c r="M1400" t="s">
        <v>3974</v>
      </c>
    </row>
    <row r="1401" spans="1:13" x14ac:dyDescent="0.35">
      <c r="A1401" t="s">
        <v>49</v>
      </c>
      <c r="B1401">
        <v>1350363</v>
      </c>
      <c r="C1401">
        <v>1350629</v>
      </c>
      <c r="E1401" t="s">
        <v>67</v>
      </c>
      <c r="F1401" t="s">
        <v>3975</v>
      </c>
      <c r="H1401">
        <v>83715582</v>
      </c>
      <c r="I1401" t="s">
        <v>69</v>
      </c>
      <c r="K1401" t="s">
        <v>3976</v>
      </c>
      <c r="L1401">
        <v>88</v>
      </c>
      <c r="M1401" t="s">
        <v>3977</v>
      </c>
    </row>
    <row r="1402" spans="1:13" x14ac:dyDescent="0.35">
      <c r="A1402" t="s">
        <v>49</v>
      </c>
      <c r="B1402">
        <v>1350931</v>
      </c>
      <c r="C1402">
        <v>1352481</v>
      </c>
      <c r="E1402" t="s">
        <v>72</v>
      </c>
      <c r="F1402" t="s">
        <v>3978</v>
      </c>
      <c r="H1402">
        <v>83715583</v>
      </c>
      <c r="I1402" t="s">
        <v>69</v>
      </c>
      <c r="K1402" t="s">
        <v>3979</v>
      </c>
      <c r="L1402">
        <v>516</v>
      </c>
      <c r="M1402" t="s">
        <v>3980</v>
      </c>
    </row>
    <row r="1403" spans="1:13" x14ac:dyDescent="0.35">
      <c r="A1403" t="s">
        <v>49</v>
      </c>
      <c r="B1403">
        <v>1352493</v>
      </c>
      <c r="C1403">
        <v>1353509</v>
      </c>
      <c r="E1403" t="s">
        <v>72</v>
      </c>
      <c r="F1403" t="s">
        <v>3981</v>
      </c>
      <c r="H1403">
        <v>83715584</v>
      </c>
      <c r="I1403" t="s">
        <v>69</v>
      </c>
      <c r="K1403" t="s">
        <v>3982</v>
      </c>
      <c r="L1403">
        <v>338</v>
      </c>
      <c r="M1403" t="s">
        <v>3983</v>
      </c>
    </row>
    <row r="1404" spans="1:13" x14ac:dyDescent="0.35">
      <c r="A1404" t="s">
        <v>49</v>
      </c>
      <c r="B1404">
        <v>1353873</v>
      </c>
      <c r="C1404">
        <v>1355168</v>
      </c>
      <c r="E1404" t="s">
        <v>72</v>
      </c>
      <c r="F1404" t="s">
        <v>3984</v>
      </c>
      <c r="G1404" t="s">
        <v>3985</v>
      </c>
      <c r="H1404">
        <v>83715585</v>
      </c>
      <c r="I1404" t="s">
        <v>69</v>
      </c>
      <c r="K1404" t="s">
        <v>3986</v>
      </c>
      <c r="L1404">
        <v>431</v>
      </c>
      <c r="M1404" t="s">
        <v>3987</v>
      </c>
    </row>
    <row r="1405" spans="1:13" x14ac:dyDescent="0.35">
      <c r="A1405" t="s">
        <v>49</v>
      </c>
      <c r="B1405">
        <v>1355187</v>
      </c>
      <c r="C1405">
        <v>1356326</v>
      </c>
      <c r="E1405" t="s">
        <v>72</v>
      </c>
      <c r="F1405" t="s">
        <v>3988</v>
      </c>
      <c r="G1405" t="s">
        <v>3989</v>
      </c>
      <c r="H1405">
        <v>83715586</v>
      </c>
      <c r="I1405" t="s">
        <v>69</v>
      </c>
      <c r="K1405" t="s">
        <v>3990</v>
      </c>
      <c r="L1405">
        <v>379</v>
      </c>
      <c r="M1405" t="s">
        <v>3991</v>
      </c>
    </row>
    <row r="1406" spans="1:13" x14ac:dyDescent="0.35">
      <c r="A1406" t="s">
        <v>49</v>
      </c>
      <c r="B1406">
        <v>1356310</v>
      </c>
      <c r="C1406">
        <v>1356795</v>
      </c>
      <c r="E1406" t="s">
        <v>72</v>
      </c>
      <c r="F1406" t="s">
        <v>3992</v>
      </c>
      <c r="G1406" t="s">
        <v>3993</v>
      </c>
      <c r="H1406">
        <v>83715587</v>
      </c>
      <c r="I1406" t="s">
        <v>69</v>
      </c>
      <c r="K1406" t="s">
        <v>3994</v>
      </c>
      <c r="L1406">
        <v>161</v>
      </c>
      <c r="M1406" t="s">
        <v>3995</v>
      </c>
    </row>
    <row r="1407" spans="1:13" x14ac:dyDescent="0.35">
      <c r="A1407" t="s">
        <v>49</v>
      </c>
      <c r="B1407">
        <v>1357082</v>
      </c>
      <c r="C1407">
        <v>1358743</v>
      </c>
      <c r="E1407" t="s">
        <v>72</v>
      </c>
      <c r="F1407" t="s">
        <v>3996</v>
      </c>
      <c r="H1407">
        <v>83715588</v>
      </c>
      <c r="I1407" t="s">
        <v>69</v>
      </c>
      <c r="K1407" t="s">
        <v>3997</v>
      </c>
      <c r="L1407">
        <v>553</v>
      </c>
      <c r="M1407" t="s">
        <v>3998</v>
      </c>
    </row>
    <row r="1408" spans="1:13" x14ac:dyDescent="0.35">
      <c r="A1408" t="s">
        <v>49</v>
      </c>
      <c r="B1408">
        <v>1358831</v>
      </c>
      <c r="C1408">
        <v>1359871</v>
      </c>
      <c r="E1408" t="s">
        <v>72</v>
      </c>
      <c r="F1408" t="s">
        <v>1234</v>
      </c>
      <c r="H1408">
        <v>83715589</v>
      </c>
      <c r="I1408" t="s">
        <v>69</v>
      </c>
      <c r="K1408" t="s">
        <v>3999</v>
      </c>
      <c r="L1408">
        <v>346</v>
      </c>
      <c r="M1408" t="s">
        <v>4000</v>
      </c>
    </row>
    <row r="1409" spans="1:13" x14ac:dyDescent="0.35">
      <c r="A1409" t="s">
        <v>49</v>
      </c>
      <c r="B1409">
        <v>1359900</v>
      </c>
      <c r="C1409">
        <v>1360079</v>
      </c>
      <c r="E1409" t="s">
        <v>72</v>
      </c>
      <c r="F1409" t="s">
        <v>68</v>
      </c>
      <c r="H1409">
        <v>83715590</v>
      </c>
      <c r="I1409" t="s">
        <v>69</v>
      </c>
      <c r="K1409" t="s">
        <v>4001</v>
      </c>
      <c r="L1409">
        <v>59</v>
      </c>
      <c r="M1409" t="s">
        <v>4002</v>
      </c>
    </row>
    <row r="1410" spans="1:13" x14ac:dyDescent="0.35">
      <c r="A1410" t="s">
        <v>49</v>
      </c>
      <c r="B1410">
        <v>1360213</v>
      </c>
      <c r="C1410">
        <v>1361400</v>
      </c>
      <c r="E1410" t="s">
        <v>67</v>
      </c>
      <c r="F1410" t="s">
        <v>4003</v>
      </c>
      <c r="H1410">
        <v>83715591</v>
      </c>
      <c r="I1410" t="s">
        <v>69</v>
      </c>
      <c r="K1410" t="s">
        <v>4004</v>
      </c>
      <c r="L1410">
        <v>395</v>
      </c>
      <c r="M1410" t="s">
        <v>4005</v>
      </c>
    </row>
    <row r="1411" spans="1:13" x14ac:dyDescent="0.35">
      <c r="A1411" t="s">
        <v>49</v>
      </c>
      <c r="B1411">
        <v>1361675</v>
      </c>
      <c r="C1411">
        <v>1362220</v>
      </c>
      <c r="E1411" t="s">
        <v>72</v>
      </c>
      <c r="F1411" t="s">
        <v>810</v>
      </c>
      <c r="H1411">
        <v>83715592</v>
      </c>
      <c r="I1411" t="s">
        <v>69</v>
      </c>
      <c r="K1411" t="s">
        <v>4006</v>
      </c>
      <c r="L1411">
        <v>181</v>
      </c>
      <c r="M1411" t="s">
        <v>4007</v>
      </c>
    </row>
    <row r="1412" spans="1:13" x14ac:dyDescent="0.35">
      <c r="A1412" t="s">
        <v>49</v>
      </c>
      <c r="B1412">
        <v>1362233</v>
      </c>
      <c r="C1412">
        <v>1362580</v>
      </c>
      <c r="E1412" t="s">
        <v>72</v>
      </c>
      <c r="F1412" t="s">
        <v>3696</v>
      </c>
      <c r="H1412">
        <v>83715593</v>
      </c>
      <c r="I1412" t="s">
        <v>69</v>
      </c>
      <c r="K1412" t="s">
        <v>4008</v>
      </c>
      <c r="L1412">
        <v>115</v>
      </c>
      <c r="M1412" t="s">
        <v>4009</v>
      </c>
    </row>
    <row r="1413" spans="1:13" x14ac:dyDescent="0.35">
      <c r="A1413" t="s">
        <v>49</v>
      </c>
      <c r="B1413">
        <v>1362580</v>
      </c>
      <c r="C1413">
        <v>1362831</v>
      </c>
      <c r="E1413" t="s">
        <v>72</v>
      </c>
      <c r="F1413" t="s">
        <v>4010</v>
      </c>
      <c r="H1413">
        <v>83715594</v>
      </c>
      <c r="I1413" t="s">
        <v>69</v>
      </c>
      <c r="K1413" t="s">
        <v>4011</v>
      </c>
      <c r="L1413">
        <v>83</v>
      </c>
      <c r="M1413" t="s">
        <v>4012</v>
      </c>
    </row>
    <row r="1414" spans="1:13" x14ac:dyDescent="0.35">
      <c r="A1414" t="s">
        <v>49</v>
      </c>
      <c r="B1414">
        <v>1362953</v>
      </c>
      <c r="C1414">
        <v>1363360</v>
      </c>
      <c r="E1414" t="s">
        <v>72</v>
      </c>
      <c r="F1414" t="s">
        <v>764</v>
      </c>
      <c r="H1414">
        <v>83715595</v>
      </c>
      <c r="I1414" t="s">
        <v>69</v>
      </c>
      <c r="K1414" t="s">
        <v>4013</v>
      </c>
      <c r="L1414">
        <v>135</v>
      </c>
      <c r="M1414" t="s">
        <v>4014</v>
      </c>
    </row>
    <row r="1415" spans="1:13" x14ac:dyDescent="0.35">
      <c r="A1415" t="s">
        <v>49</v>
      </c>
      <c r="B1415">
        <v>1363382</v>
      </c>
      <c r="C1415">
        <v>1364242</v>
      </c>
      <c r="E1415" t="s">
        <v>72</v>
      </c>
      <c r="F1415" t="s">
        <v>761</v>
      </c>
      <c r="H1415">
        <v>83715596</v>
      </c>
      <c r="I1415" t="s">
        <v>69</v>
      </c>
      <c r="K1415" t="s">
        <v>4015</v>
      </c>
      <c r="L1415">
        <v>286</v>
      </c>
      <c r="M1415" t="s">
        <v>4016</v>
      </c>
    </row>
    <row r="1416" spans="1:13" x14ac:dyDescent="0.35">
      <c r="A1416" t="s">
        <v>49</v>
      </c>
      <c r="B1416">
        <v>1364578</v>
      </c>
      <c r="C1416">
        <v>1365873</v>
      </c>
      <c r="E1416" t="s">
        <v>72</v>
      </c>
      <c r="F1416" t="s">
        <v>4017</v>
      </c>
      <c r="H1416">
        <v>83715597</v>
      </c>
      <c r="I1416" t="s">
        <v>69</v>
      </c>
      <c r="K1416" t="s">
        <v>4018</v>
      </c>
      <c r="L1416">
        <v>431</v>
      </c>
      <c r="M1416" t="s">
        <v>4019</v>
      </c>
    </row>
    <row r="1417" spans="1:13" x14ac:dyDescent="0.35">
      <c r="A1417" t="s">
        <v>49</v>
      </c>
      <c r="B1417">
        <v>1365873</v>
      </c>
      <c r="C1417">
        <v>1367015</v>
      </c>
      <c r="E1417" t="s">
        <v>72</v>
      </c>
      <c r="F1417" t="s">
        <v>1913</v>
      </c>
      <c r="H1417">
        <v>83715598</v>
      </c>
      <c r="I1417" t="s">
        <v>69</v>
      </c>
      <c r="K1417" t="s">
        <v>4020</v>
      </c>
      <c r="L1417">
        <v>380</v>
      </c>
      <c r="M1417" t="s">
        <v>4021</v>
      </c>
    </row>
    <row r="1418" spans="1:13" x14ac:dyDescent="0.35">
      <c r="A1418" t="s">
        <v>49</v>
      </c>
      <c r="B1418">
        <v>1367213</v>
      </c>
      <c r="C1418">
        <v>1367902</v>
      </c>
      <c r="E1418" t="s">
        <v>72</v>
      </c>
      <c r="F1418" t="s">
        <v>295</v>
      </c>
      <c r="H1418">
        <v>83715599</v>
      </c>
      <c r="I1418" t="s">
        <v>69</v>
      </c>
      <c r="K1418" t="s">
        <v>4022</v>
      </c>
      <c r="L1418">
        <v>229</v>
      </c>
      <c r="M1418" t="s">
        <v>4023</v>
      </c>
    </row>
    <row r="1419" spans="1:13" x14ac:dyDescent="0.35">
      <c r="A1419" t="s">
        <v>49</v>
      </c>
      <c r="B1419">
        <v>1368099</v>
      </c>
      <c r="C1419">
        <v>1368605</v>
      </c>
      <c r="E1419" t="s">
        <v>67</v>
      </c>
      <c r="F1419" t="s">
        <v>3272</v>
      </c>
      <c r="H1419">
        <v>83715600</v>
      </c>
      <c r="I1419" t="s">
        <v>69</v>
      </c>
      <c r="K1419" t="s">
        <v>4024</v>
      </c>
      <c r="L1419">
        <v>168</v>
      </c>
      <c r="M1419" t="s">
        <v>4025</v>
      </c>
    </row>
    <row r="1420" spans="1:13" x14ac:dyDescent="0.35">
      <c r="A1420" t="s">
        <v>49</v>
      </c>
      <c r="B1420">
        <v>1369087</v>
      </c>
      <c r="C1420">
        <v>1369944</v>
      </c>
      <c r="E1420" t="s">
        <v>72</v>
      </c>
      <c r="F1420" t="s">
        <v>4026</v>
      </c>
      <c r="G1420" t="s">
        <v>4027</v>
      </c>
      <c r="H1420">
        <v>83715601</v>
      </c>
      <c r="I1420" t="s">
        <v>69</v>
      </c>
      <c r="K1420" t="s">
        <v>4028</v>
      </c>
      <c r="L1420">
        <v>285</v>
      </c>
      <c r="M1420" t="s">
        <v>4029</v>
      </c>
    </row>
    <row r="1421" spans="1:13" x14ac:dyDescent="0.35">
      <c r="A1421" t="s">
        <v>49</v>
      </c>
      <c r="B1421">
        <v>1370007</v>
      </c>
      <c r="C1421">
        <v>1371038</v>
      </c>
      <c r="E1421" t="s">
        <v>72</v>
      </c>
      <c r="F1421" t="s">
        <v>4030</v>
      </c>
    </row>
    <row r="1422" spans="1:13" x14ac:dyDescent="0.35">
      <c r="A1422" t="s">
        <v>49</v>
      </c>
      <c r="B1422">
        <v>1371049</v>
      </c>
      <c r="C1422">
        <v>1371630</v>
      </c>
      <c r="E1422" t="s">
        <v>72</v>
      </c>
      <c r="F1422" t="s">
        <v>4031</v>
      </c>
    </row>
    <row r="1423" spans="1:13" x14ac:dyDescent="0.35">
      <c r="A1423" t="s">
        <v>49</v>
      </c>
      <c r="B1423">
        <v>1371634</v>
      </c>
      <c r="C1423">
        <v>1372503</v>
      </c>
      <c r="E1423" t="s">
        <v>72</v>
      </c>
      <c r="F1423" t="s">
        <v>4032</v>
      </c>
      <c r="G1423" t="s">
        <v>4033</v>
      </c>
      <c r="H1423">
        <v>83715604</v>
      </c>
      <c r="I1423" t="s">
        <v>69</v>
      </c>
      <c r="K1423" t="s">
        <v>4034</v>
      </c>
      <c r="L1423">
        <v>289</v>
      </c>
      <c r="M1423" t="s">
        <v>4035</v>
      </c>
    </row>
    <row r="1424" spans="1:13" x14ac:dyDescent="0.35">
      <c r="A1424" t="s">
        <v>49</v>
      </c>
      <c r="B1424">
        <v>1372531</v>
      </c>
      <c r="C1424">
        <v>1372992</v>
      </c>
      <c r="E1424" t="s">
        <v>72</v>
      </c>
      <c r="F1424" t="s">
        <v>4036</v>
      </c>
      <c r="H1424">
        <v>83715605</v>
      </c>
      <c r="I1424" t="s">
        <v>69</v>
      </c>
      <c r="K1424" t="s">
        <v>4037</v>
      </c>
      <c r="L1424">
        <v>153</v>
      </c>
      <c r="M1424" t="s">
        <v>4038</v>
      </c>
    </row>
    <row r="1425" spans="1:13" x14ac:dyDescent="0.35">
      <c r="A1425" t="s">
        <v>49</v>
      </c>
      <c r="B1425">
        <v>1373177</v>
      </c>
      <c r="C1425">
        <v>1374397</v>
      </c>
      <c r="E1425" t="s">
        <v>67</v>
      </c>
      <c r="F1425" t="s">
        <v>567</v>
      </c>
      <c r="H1425">
        <v>83715606</v>
      </c>
      <c r="I1425" t="s">
        <v>69</v>
      </c>
      <c r="K1425" t="s">
        <v>4039</v>
      </c>
      <c r="L1425">
        <v>406</v>
      </c>
      <c r="M1425" t="s">
        <v>4040</v>
      </c>
    </row>
    <row r="1426" spans="1:13" x14ac:dyDescent="0.35">
      <c r="A1426" t="s">
        <v>49</v>
      </c>
      <c r="B1426">
        <v>1374594</v>
      </c>
      <c r="C1426">
        <v>1376000</v>
      </c>
      <c r="E1426" t="s">
        <v>72</v>
      </c>
      <c r="F1426" t="s">
        <v>4041</v>
      </c>
      <c r="G1426" t="s">
        <v>4042</v>
      </c>
      <c r="H1426">
        <v>83715607</v>
      </c>
      <c r="I1426" t="s">
        <v>69</v>
      </c>
      <c r="K1426" t="s">
        <v>4043</v>
      </c>
      <c r="L1426">
        <v>468</v>
      </c>
      <c r="M1426" t="s">
        <v>4044</v>
      </c>
    </row>
    <row r="1427" spans="1:13" x14ac:dyDescent="0.35">
      <c r="A1427" t="s">
        <v>49</v>
      </c>
      <c r="B1427">
        <v>1375975</v>
      </c>
      <c r="C1427">
        <v>1377273</v>
      </c>
      <c r="E1427" t="s">
        <v>72</v>
      </c>
      <c r="F1427" t="s">
        <v>4045</v>
      </c>
      <c r="H1427">
        <v>83715608</v>
      </c>
      <c r="I1427" t="s">
        <v>69</v>
      </c>
      <c r="K1427" t="s">
        <v>4046</v>
      </c>
      <c r="L1427">
        <v>432</v>
      </c>
      <c r="M1427" t="s">
        <v>4047</v>
      </c>
    </row>
    <row r="1428" spans="1:13" x14ac:dyDescent="0.35">
      <c r="A1428" t="s">
        <v>49</v>
      </c>
      <c r="B1428">
        <v>1377284</v>
      </c>
      <c r="C1428">
        <v>1378321</v>
      </c>
      <c r="E1428" t="s">
        <v>72</v>
      </c>
      <c r="F1428" t="s">
        <v>4048</v>
      </c>
      <c r="H1428">
        <v>83715609</v>
      </c>
      <c r="I1428" t="s">
        <v>69</v>
      </c>
      <c r="K1428" t="s">
        <v>4049</v>
      </c>
      <c r="L1428">
        <v>345</v>
      </c>
      <c r="M1428" t="s">
        <v>4050</v>
      </c>
    </row>
    <row r="1429" spans="1:13" x14ac:dyDescent="0.35">
      <c r="A1429" t="s">
        <v>49</v>
      </c>
      <c r="B1429">
        <v>1378335</v>
      </c>
      <c r="C1429">
        <v>1379183</v>
      </c>
      <c r="E1429" t="s">
        <v>72</v>
      </c>
      <c r="F1429" t="s">
        <v>676</v>
      </c>
      <c r="H1429">
        <v>83715610</v>
      </c>
      <c r="I1429" t="s">
        <v>69</v>
      </c>
      <c r="K1429" t="s">
        <v>4051</v>
      </c>
      <c r="L1429">
        <v>282</v>
      </c>
      <c r="M1429" t="s">
        <v>4052</v>
      </c>
    </row>
    <row r="1430" spans="1:13" x14ac:dyDescent="0.35">
      <c r="A1430" t="s">
        <v>49</v>
      </c>
      <c r="B1430">
        <v>1379186</v>
      </c>
      <c r="C1430">
        <v>1379989</v>
      </c>
      <c r="E1430" t="s">
        <v>72</v>
      </c>
      <c r="F1430" t="s">
        <v>68</v>
      </c>
      <c r="H1430">
        <v>83715611</v>
      </c>
      <c r="I1430" t="s">
        <v>69</v>
      </c>
      <c r="K1430" t="s">
        <v>4053</v>
      </c>
      <c r="L1430">
        <v>267</v>
      </c>
      <c r="M1430" t="s">
        <v>4054</v>
      </c>
    </row>
    <row r="1431" spans="1:13" x14ac:dyDescent="0.35">
      <c r="A1431" t="s">
        <v>49</v>
      </c>
      <c r="B1431">
        <v>1380007</v>
      </c>
      <c r="C1431">
        <v>1380666</v>
      </c>
      <c r="E1431" t="s">
        <v>72</v>
      </c>
      <c r="F1431" t="s">
        <v>676</v>
      </c>
      <c r="H1431">
        <v>83715612</v>
      </c>
      <c r="I1431" t="s">
        <v>69</v>
      </c>
      <c r="K1431" t="s">
        <v>4055</v>
      </c>
      <c r="L1431">
        <v>219</v>
      </c>
      <c r="M1431" t="s">
        <v>4056</v>
      </c>
    </row>
    <row r="1432" spans="1:13" x14ac:dyDescent="0.35">
      <c r="A1432" t="s">
        <v>49</v>
      </c>
      <c r="B1432">
        <v>1380690</v>
      </c>
      <c r="C1432">
        <v>1381829</v>
      </c>
      <c r="E1432" t="s">
        <v>72</v>
      </c>
      <c r="F1432" t="s">
        <v>716</v>
      </c>
      <c r="H1432">
        <v>83715613</v>
      </c>
      <c r="I1432" t="s">
        <v>69</v>
      </c>
      <c r="K1432" t="s">
        <v>717</v>
      </c>
      <c r="L1432">
        <v>379</v>
      </c>
      <c r="M1432" t="s">
        <v>4057</v>
      </c>
    </row>
    <row r="1433" spans="1:13" x14ac:dyDescent="0.35">
      <c r="A1433" t="s">
        <v>49</v>
      </c>
      <c r="B1433">
        <v>1381921</v>
      </c>
      <c r="C1433">
        <v>1382169</v>
      </c>
      <c r="E1433" t="s">
        <v>72</v>
      </c>
      <c r="F1433" t="s">
        <v>676</v>
      </c>
      <c r="H1433">
        <v>83715614</v>
      </c>
      <c r="I1433" t="s">
        <v>69</v>
      </c>
      <c r="K1433" t="s">
        <v>4058</v>
      </c>
      <c r="L1433">
        <v>82</v>
      </c>
      <c r="M1433" t="s">
        <v>4059</v>
      </c>
    </row>
    <row r="1434" spans="1:13" x14ac:dyDescent="0.35">
      <c r="A1434" t="s">
        <v>49</v>
      </c>
      <c r="B1434">
        <v>1382264</v>
      </c>
      <c r="C1434">
        <v>1382623</v>
      </c>
      <c r="E1434" t="s">
        <v>72</v>
      </c>
      <c r="F1434" t="s">
        <v>68</v>
      </c>
      <c r="H1434">
        <v>83715615</v>
      </c>
      <c r="I1434" t="s">
        <v>69</v>
      </c>
      <c r="K1434" t="s">
        <v>4060</v>
      </c>
      <c r="L1434">
        <v>119</v>
      </c>
      <c r="M1434" t="s">
        <v>4061</v>
      </c>
    </row>
    <row r="1435" spans="1:13" x14ac:dyDescent="0.35">
      <c r="A1435" t="s">
        <v>49</v>
      </c>
      <c r="B1435">
        <v>1382643</v>
      </c>
      <c r="C1435">
        <v>1382915</v>
      </c>
      <c r="E1435" t="s">
        <v>72</v>
      </c>
      <c r="F1435" t="s">
        <v>676</v>
      </c>
      <c r="H1435">
        <v>83715616</v>
      </c>
      <c r="I1435" t="s">
        <v>69</v>
      </c>
      <c r="K1435" t="s">
        <v>4062</v>
      </c>
      <c r="L1435">
        <v>90</v>
      </c>
      <c r="M1435" t="s">
        <v>4063</v>
      </c>
    </row>
    <row r="1436" spans="1:13" x14ac:dyDescent="0.35">
      <c r="A1436" t="s">
        <v>49</v>
      </c>
      <c r="B1436">
        <v>1382939</v>
      </c>
      <c r="C1436">
        <v>1383577</v>
      </c>
      <c r="E1436" t="s">
        <v>72</v>
      </c>
      <c r="F1436" t="s">
        <v>4064</v>
      </c>
      <c r="H1436">
        <v>83715617</v>
      </c>
      <c r="I1436" t="s">
        <v>69</v>
      </c>
      <c r="K1436" t="s">
        <v>4065</v>
      </c>
      <c r="L1436">
        <v>212</v>
      </c>
      <c r="M1436" t="s">
        <v>4066</v>
      </c>
    </row>
    <row r="1437" spans="1:13" x14ac:dyDescent="0.35">
      <c r="A1437" t="s">
        <v>49</v>
      </c>
      <c r="B1437">
        <v>1383607</v>
      </c>
      <c r="C1437">
        <v>1384377</v>
      </c>
      <c r="E1437" t="s">
        <v>72</v>
      </c>
      <c r="F1437" t="s">
        <v>4067</v>
      </c>
      <c r="H1437">
        <v>83715618</v>
      </c>
      <c r="I1437" t="s">
        <v>69</v>
      </c>
      <c r="K1437" t="s">
        <v>4068</v>
      </c>
      <c r="L1437">
        <v>256</v>
      </c>
      <c r="M1437" t="s">
        <v>4069</v>
      </c>
    </row>
    <row r="1438" spans="1:13" x14ac:dyDescent="0.35">
      <c r="A1438" t="s">
        <v>49</v>
      </c>
      <c r="B1438">
        <v>1384401</v>
      </c>
      <c r="C1438">
        <v>1385141</v>
      </c>
      <c r="E1438" t="s">
        <v>72</v>
      </c>
      <c r="F1438" t="s">
        <v>4070</v>
      </c>
      <c r="H1438">
        <v>83715619</v>
      </c>
      <c r="I1438" t="s">
        <v>69</v>
      </c>
      <c r="K1438" t="s">
        <v>4071</v>
      </c>
      <c r="L1438">
        <v>246</v>
      </c>
      <c r="M1438" t="s">
        <v>4072</v>
      </c>
    </row>
    <row r="1439" spans="1:13" x14ac:dyDescent="0.35">
      <c r="A1439" t="s">
        <v>49</v>
      </c>
      <c r="B1439">
        <v>1385158</v>
      </c>
      <c r="C1439">
        <v>1385928</v>
      </c>
      <c r="E1439" t="s">
        <v>72</v>
      </c>
      <c r="F1439" t="s">
        <v>4073</v>
      </c>
      <c r="H1439">
        <v>83715620</v>
      </c>
      <c r="I1439" t="s">
        <v>69</v>
      </c>
      <c r="K1439" t="s">
        <v>4074</v>
      </c>
      <c r="L1439">
        <v>256</v>
      </c>
      <c r="M1439" t="s">
        <v>4075</v>
      </c>
    </row>
    <row r="1440" spans="1:13" x14ac:dyDescent="0.35">
      <c r="A1440" t="s">
        <v>49</v>
      </c>
      <c r="B1440">
        <v>1385928</v>
      </c>
      <c r="C1440">
        <v>1386929</v>
      </c>
      <c r="E1440" t="s">
        <v>72</v>
      </c>
      <c r="F1440" t="s">
        <v>4076</v>
      </c>
      <c r="H1440">
        <v>83715621</v>
      </c>
      <c r="I1440" t="s">
        <v>69</v>
      </c>
      <c r="K1440" t="s">
        <v>4077</v>
      </c>
      <c r="L1440">
        <v>333</v>
      </c>
      <c r="M1440" t="s">
        <v>4078</v>
      </c>
    </row>
    <row r="1441" spans="1:13" x14ac:dyDescent="0.35">
      <c r="A1441" t="s">
        <v>49</v>
      </c>
      <c r="B1441">
        <v>1387278</v>
      </c>
      <c r="C1441">
        <v>1388420</v>
      </c>
      <c r="E1441" t="s">
        <v>72</v>
      </c>
      <c r="F1441" t="s">
        <v>4079</v>
      </c>
      <c r="H1441">
        <v>83715622</v>
      </c>
      <c r="I1441" t="s">
        <v>69</v>
      </c>
      <c r="K1441" t="s">
        <v>4080</v>
      </c>
      <c r="L1441">
        <v>380</v>
      </c>
      <c r="M1441" t="s">
        <v>4081</v>
      </c>
    </row>
    <row r="1442" spans="1:13" x14ac:dyDescent="0.35">
      <c r="A1442" t="s">
        <v>49</v>
      </c>
      <c r="B1442">
        <v>1388692</v>
      </c>
      <c r="C1442">
        <v>1389465</v>
      </c>
      <c r="E1442" t="s">
        <v>72</v>
      </c>
      <c r="F1442" t="s">
        <v>4082</v>
      </c>
      <c r="H1442">
        <v>83715623</v>
      </c>
      <c r="I1442" t="s">
        <v>69</v>
      </c>
      <c r="K1442" t="s">
        <v>4083</v>
      </c>
      <c r="L1442">
        <v>257</v>
      </c>
      <c r="M1442" t="s">
        <v>4084</v>
      </c>
    </row>
    <row r="1443" spans="1:13" x14ac:dyDescent="0.35">
      <c r="A1443" t="s">
        <v>49</v>
      </c>
      <c r="B1443">
        <v>1389499</v>
      </c>
      <c r="C1443">
        <v>1390596</v>
      </c>
      <c r="E1443" t="s">
        <v>72</v>
      </c>
      <c r="F1443" t="s">
        <v>4085</v>
      </c>
      <c r="G1443" t="s">
        <v>4086</v>
      </c>
      <c r="H1443">
        <v>83715624</v>
      </c>
      <c r="I1443" t="s">
        <v>69</v>
      </c>
      <c r="K1443" t="s">
        <v>4087</v>
      </c>
      <c r="L1443">
        <v>365</v>
      </c>
      <c r="M1443" t="s">
        <v>4088</v>
      </c>
    </row>
    <row r="1444" spans="1:13" x14ac:dyDescent="0.35">
      <c r="A1444" t="s">
        <v>49</v>
      </c>
      <c r="B1444">
        <v>1390612</v>
      </c>
      <c r="C1444">
        <v>1390812</v>
      </c>
      <c r="E1444" t="s">
        <v>72</v>
      </c>
      <c r="F1444" t="s">
        <v>4089</v>
      </c>
      <c r="H1444">
        <v>83715625</v>
      </c>
      <c r="I1444" t="s">
        <v>69</v>
      </c>
      <c r="K1444" t="s">
        <v>4090</v>
      </c>
      <c r="L1444">
        <v>66</v>
      </c>
      <c r="M1444" t="s">
        <v>4091</v>
      </c>
    </row>
    <row r="1445" spans="1:13" x14ac:dyDescent="0.35">
      <c r="A1445" t="s">
        <v>49</v>
      </c>
      <c r="B1445">
        <v>1390825</v>
      </c>
      <c r="C1445">
        <v>1391658</v>
      </c>
      <c r="E1445" t="s">
        <v>72</v>
      </c>
      <c r="F1445" t="s">
        <v>4092</v>
      </c>
      <c r="H1445">
        <v>83715626</v>
      </c>
      <c r="I1445" t="s">
        <v>69</v>
      </c>
      <c r="K1445" t="s">
        <v>4093</v>
      </c>
      <c r="L1445">
        <v>277</v>
      </c>
      <c r="M1445" t="s">
        <v>4094</v>
      </c>
    </row>
    <row r="1446" spans="1:13" x14ac:dyDescent="0.35">
      <c r="A1446" t="s">
        <v>49</v>
      </c>
      <c r="B1446">
        <v>1391672</v>
      </c>
      <c r="C1446">
        <v>1392607</v>
      </c>
      <c r="E1446" t="s">
        <v>72</v>
      </c>
      <c r="F1446" t="s">
        <v>4095</v>
      </c>
      <c r="H1446">
        <v>83715627</v>
      </c>
      <c r="I1446" t="s">
        <v>69</v>
      </c>
      <c r="K1446" t="s">
        <v>4096</v>
      </c>
      <c r="L1446">
        <v>311</v>
      </c>
      <c r="M1446" t="s">
        <v>4097</v>
      </c>
    </row>
    <row r="1447" spans="1:13" x14ac:dyDescent="0.35">
      <c r="A1447" t="s">
        <v>49</v>
      </c>
      <c r="B1447">
        <v>1392626</v>
      </c>
      <c r="C1447">
        <v>1393363</v>
      </c>
      <c r="E1447" t="s">
        <v>72</v>
      </c>
      <c r="F1447" t="s">
        <v>4098</v>
      </c>
      <c r="G1447" t="s">
        <v>4099</v>
      </c>
      <c r="H1447">
        <v>83715628</v>
      </c>
      <c r="I1447" t="s">
        <v>69</v>
      </c>
      <c r="K1447" t="s">
        <v>4100</v>
      </c>
      <c r="L1447">
        <v>245</v>
      </c>
      <c r="M1447" t="s">
        <v>4101</v>
      </c>
    </row>
    <row r="1448" spans="1:13" x14ac:dyDescent="0.35">
      <c r="A1448" t="s">
        <v>49</v>
      </c>
      <c r="B1448">
        <v>1393552</v>
      </c>
      <c r="C1448">
        <v>1394472</v>
      </c>
      <c r="E1448" t="s">
        <v>72</v>
      </c>
      <c r="F1448" t="s">
        <v>4102</v>
      </c>
      <c r="G1448" t="s">
        <v>4103</v>
      </c>
      <c r="H1448">
        <v>83715629</v>
      </c>
      <c r="I1448" t="s">
        <v>69</v>
      </c>
      <c r="K1448" t="s">
        <v>4104</v>
      </c>
      <c r="L1448">
        <v>306</v>
      </c>
      <c r="M1448" t="s">
        <v>4105</v>
      </c>
    </row>
    <row r="1449" spans="1:13" x14ac:dyDescent="0.35">
      <c r="A1449" t="s">
        <v>49</v>
      </c>
      <c r="B1449">
        <v>1394707</v>
      </c>
      <c r="C1449">
        <v>1395906</v>
      </c>
      <c r="E1449" t="s">
        <v>72</v>
      </c>
      <c r="F1449" t="s">
        <v>4106</v>
      </c>
      <c r="H1449">
        <v>83715630</v>
      </c>
      <c r="I1449" t="s">
        <v>69</v>
      </c>
      <c r="K1449" t="s">
        <v>4107</v>
      </c>
      <c r="L1449">
        <v>399</v>
      </c>
      <c r="M1449" t="s">
        <v>4108</v>
      </c>
    </row>
    <row r="1450" spans="1:13" x14ac:dyDescent="0.35">
      <c r="A1450" t="s">
        <v>49</v>
      </c>
      <c r="B1450">
        <v>1396716</v>
      </c>
      <c r="C1450">
        <v>1398089</v>
      </c>
      <c r="E1450" t="s">
        <v>72</v>
      </c>
      <c r="F1450" t="s">
        <v>78</v>
      </c>
      <c r="H1450">
        <v>83715631</v>
      </c>
      <c r="I1450" t="s">
        <v>69</v>
      </c>
      <c r="K1450" t="s">
        <v>4109</v>
      </c>
      <c r="L1450">
        <v>457</v>
      </c>
      <c r="M1450" t="s">
        <v>4110</v>
      </c>
    </row>
    <row r="1451" spans="1:13" x14ac:dyDescent="0.35">
      <c r="A1451" t="s">
        <v>49</v>
      </c>
      <c r="B1451">
        <v>1398596</v>
      </c>
      <c r="C1451">
        <v>1399339</v>
      </c>
      <c r="E1451" t="s">
        <v>72</v>
      </c>
      <c r="F1451" t="s">
        <v>1802</v>
      </c>
      <c r="H1451">
        <v>83715632</v>
      </c>
      <c r="I1451" t="s">
        <v>69</v>
      </c>
      <c r="K1451" t="s">
        <v>4111</v>
      </c>
      <c r="L1451">
        <v>247</v>
      </c>
      <c r="M1451" t="s">
        <v>4112</v>
      </c>
    </row>
    <row r="1452" spans="1:13" x14ac:dyDescent="0.35">
      <c r="A1452" t="s">
        <v>49</v>
      </c>
      <c r="B1452">
        <v>1399343</v>
      </c>
      <c r="C1452">
        <v>1400731</v>
      </c>
      <c r="E1452" t="s">
        <v>72</v>
      </c>
      <c r="F1452" t="s">
        <v>4113</v>
      </c>
      <c r="H1452">
        <v>83715633</v>
      </c>
      <c r="I1452" t="s">
        <v>69</v>
      </c>
      <c r="K1452" t="s">
        <v>4114</v>
      </c>
      <c r="L1452">
        <v>462</v>
      </c>
      <c r="M1452" t="s">
        <v>4115</v>
      </c>
    </row>
    <row r="1453" spans="1:13" x14ac:dyDescent="0.35">
      <c r="A1453" t="s">
        <v>49</v>
      </c>
      <c r="B1453">
        <v>1401265</v>
      </c>
      <c r="C1453">
        <v>1402518</v>
      </c>
      <c r="E1453" t="s">
        <v>67</v>
      </c>
      <c r="F1453" t="s">
        <v>4116</v>
      </c>
      <c r="G1453" t="s">
        <v>4117</v>
      </c>
      <c r="H1453">
        <v>83715634</v>
      </c>
      <c r="I1453" t="s">
        <v>69</v>
      </c>
      <c r="K1453" t="s">
        <v>4118</v>
      </c>
      <c r="L1453">
        <v>417</v>
      </c>
      <c r="M1453" t="s">
        <v>4119</v>
      </c>
    </row>
    <row r="1454" spans="1:13" x14ac:dyDescent="0.35">
      <c r="A1454" t="s">
        <v>49</v>
      </c>
      <c r="B1454">
        <v>1402776</v>
      </c>
      <c r="C1454">
        <v>1403789</v>
      </c>
      <c r="E1454" t="s">
        <v>67</v>
      </c>
      <c r="F1454" t="s">
        <v>4120</v>
      </c>
      <c r="G1454" t="s">
        <v>4121</v>
      </c>
      <c r="H1454">
        <v>83715635</v>
      </c>
      <c r="I1454" t="s">
        <v>69</v>
      </c>
      <c r="K1454" t="s">
        <v>4122</v>
      </c>
      <c r="L1454">
        <v>337</v>
      </c>
      <c r="M1454" t="s">
        <v>4123</v>
      </c>
    </row>
    <row r="1455" spans="1:13" x14ac:dyDescent="0.35">
      <c r="A1455" t="s">
        <v>49</v>
      </c>
      <c r="B1455">
        <v>1403909</v>
      </c>
      <c r="C1455">
        <v>1403980</v>
      </c>
      <c r="E1455" t="s">
        <v>72</v>
      </c>
      <c r="F1455" t="s">
        <v>2666</v>
      </c>
      <c r="H1455">
        <v>83715636</v>
      </c>
      <c r="I1455" t="s">
        <v>171</v>
      </c>
      <c r="M1455" t="s">
        <v>4124</v>
      </c>
    </row>
    <row r="1456" spans="1:13" x14ac:dyDescent="0.35">
      <c r="A1456" t="s">
        <v>49</v>
      </c>
      <c r="B1456">
        <v>1404292</v>
      </c>
      <c r="C1456">
        <v>1405590</v>
      </c>
      <c r="E1456" t="s">
        <v>72</v>
      </c>
      <c r="F1456" t="s">
        <v>4125</v>
      </c>
      <c r="G1456" t="s">
        <v>4126</v>
      </c>
      <c r="H1456">
        <v>83715637</v>
      </c>
      <c r="I1456" t="s">
        <v>69</v>
      </c>
      <c r="K1456" t="s">
        <v>4127</v>
      </c>
      <c r="L1456">
        <v>432</v>
      </c>
      <c r="M1456" t="s">
        <v>4128</v>
      </c>
    </row>
    <row r="1457" spans="1:13" x14ac:dyDescent="0.35">
      <c r="A1457" t="s">
        <v>49</v>
      </c>
      <c r="B1457">
        <v>1405878</v>
      </c>
      <c r="C1457">
        <v>1408982</v>
      </c>
      <c r="E1457" t="s">
        <v>72</v>
      </c>
      <c r="F1457" t="s">
        <v>4129</v>
      </c>
      <c r="H1457">
        <v>83715638</v>
      </c>
      <c r="I1457" t="s">
        <v>69</v>
      </c>
      <c r="K1457" t="s">
        <v>4130</v>
      </c>
      <c r="L1457">
        <v>1034</v>
      </c>
      <c r="M1457" t="s">
        <v>4131</v>
      </c>
    </row>
    <row r="1458" spans="1:13" x14ac:dyDescent="0.35">
      <c r="A1458" t="s">
        <v>49</v>
      </c>
      <c r="B1458">
        <v>1408979</v>
      </c>
      <c r="C1458">
        <v>1410112</v>
      </c>
      <c r="E1458" t="s">
        <v>72</v>
      </c>
      <c r="F1458" t="s">
        <v>4132</v>
      </c>
      <c r="H1458">
        <v>83715639</v>
      </c>
      <c r="I1458" t="s">
        <v>69</v>
      </c>
      <c r="K1458" t="s">
        <v>4133</v>
      </c>
      <c r="L1458">
        <v>377</v>
      </c>
      <c r="M1458" t="s">
        <v>4134</v>
      </c>
    </row>
    <row r="1459" spans="1:13" x14ac:dyDescent="0.35">
      <c r="A1459" t="s">
        <v>49</v>
      </c>
      <c r="B1459">
        <v>1410364</v>
      </c>
      <c r="C1459">
        <v>1410495</v>
      </c>
      <c r="E1459" t="s">
        <v>67</v>
      </c>
      <c r="F1459" t="s">
        <v>4135</v>
      </c>
      <c r="H1459">
        <v>83715640</v>
      </c>
      <c r="I1459" t="s">
        <v>69</v>
      </c>
      <c r="K1459" t="s">
        <v>4136</v>
      </c>
      <c r="L1459">
        <v>43</v>
      </c>
      <c r="M1459" t="s">
        <v>4137</v>
      </c>
    </row>
    <row r="1460" spans="1:13" x14ac:dyDescent="0.35">
      <c r="A1460" t="s">
        <v>49</v>
      </c>
      <c r="B1460">
        <v>1410510</v>
      </c>
      <c r="C1460">
        <v>1412039</v>
      </c>
      <c r="E1460" t="s">
        <v>67</v>
      </c>
      <c r="F1460" t="s">
        <v>4138</v>
      </c>
      <c r="G1460" t="s">
        <v>4139</v>
      </c>
      <c r="H1460">
        <v>83715641</v>
      </c>
      <c r="I1460" t="s">
        <v>69</v>
      </c>
      <c r="K1460" t="s">
        <v>4140</v>
      </c>
      <c r="L1460">
        <v>509</v>
      </c>
      <c r="M1460" t="s">
        <v>4141</v>
      </c>
    </row>
    <row r="1461" spans="1:13" x14ac:dyDescent="0.35">
      <c r="A1461" t="s">
        <v>49</v>
      </c>
      <c r="B1461">
        <v>1412039</v>
      </c>
      <c r="C1461">
        <v>1413265</v>
      </c>
      <c r="E1461" t="s">
        <v>67</v>
      </c>
      <c r="F1461" t="s">
        <v>4142</v>
      </c>
      <c r="G1461" t="s">
        <v>4143</v>
      </c>
      <c r="H1461">
        <v>83715642</v>
      </c>
      <c r="I1461" t="s">
        <v>69</v>
      </c>
      <c r="K1461" t="s">
        <v>4144</v>
      </c>
      <c r="L1461">
        <v>408</v>
      </c>
      <c r="M1461" t="s">
        <v>4145</v>
      </c>
    </row>
    <row r="1462" spans="1:13" x14ac:dyDescent="0.35">
      <c r="A1462" t="s">
        <v>49</v>
      </c>
      <c r="B1462">
        <v>1413295</v>
      </c>
      <c r="C1462">
        <v>1413531</v>
      </c>
      <c r="E1462" t="s">
        <v>67</v>
      </c>
      <c r="F1462" t="s">
        <v>4146</v>
      </c>
      <c r="G1462" t="s">
        <v>4147</v>
      </c>
      <c r="H1462">
        <v>83715643</v>
      </c>
      <c r="I1462" t="s">
        <v>69</v>
      </c>
      <c r="K1462" t="s">
        <v>4148</v>
      </c>
      <c r="L1462">
        <v>78</v>
      </c>
      <c r="M1462" t="s">
        <v>4149</v>
      </c>
    </row>
    <row r="1463" spans="1:13" x14ac:dyDescent="0.35">
      <c r="A1463" t="s">
        <v>49</v>
      </c>
      <c r="B1463">
        <v>1413545</v>
      </c>
      <c r="C1463">
        <v>1414837</v>
      </c>
      <c r="E1463" t="s">
        <v>67</v>
      </c>
      <c r="F1463" t="s">
        <v>4150</v>
      </c>
      <c r="G1463" t="s">
        <v>4151</v>
      </c>
      <c r="H1463">
        <v>83715644</v>
      </c>
      <c r="I1463" t="s">
        <v>69</v>
      </c>
      <c r="K1463" t="s">
        <v>4152</v>
      </c>
      <c r="L1463">
        <v>430</v>
      </c>
      <c r="M1463" t="s">
        <v>4153</v>
      </c>
    </row>
    <row r="1464" spans="1:13" x14ac:dyDescent="0.35">
      <c r="A1464" t="s">
        <v>49</v>
      </c>
      <c r="B1464">
        <v>1414956</v>
      </c>
      <c r="C1464">
        <v>1415900</v>
      </c>
      <c r="E1464" t="s">
        <v>72</v>
      </c>
      <c r="F1464" t="s">
        <v>628</v>
      </c>
      <c r="H1464">
        <v>83715645</v>
      </c>
      <c r="I1464" t="s">
        <v>69</v>
      </c>
      <c r="K1464" t="s">
        <v>4154</v>
      </c>
      <c r="L1464">
        <v>314</v>
      </c>
      <c r="M1464" t="s">
        <v>4155</v>
      </c>
    </row>
    <row r="1465" spans="1:13" x14ac:dyDescent="0.35">
      <c r="A1465" t="s">
        <v>49</v>
      </c>
      <c r="B1465">
        <v>1415988</v>
      </c>
      <c r="C1465">
        <v>1417364</v>
      </c>
      <c r="E1465" t="s">
        <v>72</v>
      </c>
      <c r="F1465" t="s">
        <v>3496</v>
      </c>
      <c r="G1465" t="s">
        <v>3497</v>
      </c>
      <c r="H1465">
        <v>83715646</v>
      </c>
      <c r="I1465" t="s">
        <v>69</v>
      </c>
      <c r="K1465" t="s">
        <v>4156</v>
      </c>
      <c r="L1465">
        <v>458</v>
      </c>
      <c r="M1465" t="s">
        <v>4157</v>
      </c>
    </row>
    <row r="1466" spans="1:13" x14ac:dyDescent="0.35">
      <c r="A1466" t="s">
        <v>49</v>
      </c>
      <c r="B1466">
        <v>1417818</v>
      </c>
      <c r="C1466">
        <v>1419242</v>
      </c>
      <c r="E1466" t="s">
        <v>67</v>
      </c>
      <c r="F1466" t="s">
        <v>4158</v>
      </c>
      <c r="G1466" t="s">
        <v>4159</v>
      </c>
      <c r="H1466">
        <v>83715647</v>
      </c>
      <c r="I1466" t="s">
        <v>69</v>
      </c>
      <c r="K1466" t="s">
        <v>4160</v>
      </c>
      <c r="L1466">
        <v>474</v>
      </c>
      <c r="M1466" t="s">
        <v>4161</v>
      </c>
    </row>
    <row r="1467" spans="1:13" x14ac:dyDescent="0.35">
      <c r="A1467" t="s">
        <v>49</v>
      </c>
      <c r="B1467">
        <v>1419542</v>
      </c>
      <c r="C1467">
        <v>1420690</v>
      </c>
      <c r="E1467" t="s">
        <v>72</v>
      </c>
      <c r="F1467" t="s">
        <v>1123</v>
      </c>
      <c r="H1467">
        <v>83715648</v>
      </c>
      <c r="I1467" t="s">
        <v>69</v>
      </c>
      <c r="K1467" t="s">
        <v>4162</v>
      </c>
      <c r="L1467">
        <v>382</v>
      </c>
      <c r="M1467" t="s">
        <v>4163</v>
      </c>
    </row>
    <row r="1468" spans="1:13" x14ac:dyDescent="0.35">
      <c r="A1468" t="s">
        <v>49</v>
      </c>
      <c r="B1468">
        <v>1420904</v>
      </c>
      <c r="C1468">
        <v>1421605</v>
      </c>
      <c r="E1468" t="s">
        <v>72</v>
      </c>
      <c r="F1468" t="s">
        <v>4164</v>
      </c>
      <c r="H1468">
        <v>83715649</v>
      </c>
      <c r="I1468" t="s">
        <v>69</v>
      </c>
      <c r="K1468" t="s">
        <v>4165</v>
      </c>
      <c r="L1468">
        <v>233</v>
      </c>
      <c r="M1468" t="s">
        <v>4166</v>
      </c>
    </row>
    <row r="1469" spans="1:13" x14ac:dyDescent="0.35">
      <c r="A1469" t="s">
        <v>49</v>
      </c>
      <c r="B1469">
        <v>1421598</v>
      </c>
      <c r="C1469">
        <v>1422662</v>
      </c>
      <c r="E1469" t="s">
        <v>72</v>
      </c>
      <c r="F1469" t="s">
        <v>4167</v>
      </c>
      <c r="H1469">
        <v>83715650</v>
      </c>
      <c r="I1469" t="s">
        <v>69</v>
      </c>
      <c r="K1469" t="s">
        <v>4168</v>
      </c>
      <c r="L1469">
        <v>354</v>
      </c>
      <c r="M1469" t="s">
        <v>4169</v>
      </c>
    </row>
    <row r="1470" spans="1:13" x14ac:dyDescent="0.35">
      <c r="A1470" t="s">
        <v>49</v>
      </c>
      <c r="B1470">
        <v>1422688</v>
      </c>
      <c r="C1470">
        <v>1423530</v>
      </c>
      <c r="E1470" t="s">
        <v>72</v>
      </c>
      <c r="F1470" t="s">
        <v>1888</v>
      </c>
      <c r="H1470">
        <v>83715651</v>
      </c>
      <c r="I1470" t="s">
        <v>69</v>
      </c>
      <c r="K1470" t="s">
        <v>4170</v>
      </c>
      <c r="L1470">
        <v>280</v>
      </c>
      <c r="M1470" t="s">
        <v>4171</v>
      </c>
    </row>
    <row r="1471" spans="1:13" x14ac:dyDescent="0.35">
      <c r="A1471" t="s">
        <v>49</v>
      </c>
      <c r="B1471">
        <v>1423940</v>
      </c>
      <c r="C1471">
        <v>1425436</v>
      </c>
      <c r="E1471" t="s">
        <v>72</v>
      </c>
      <c r="F1471" t="s">
        <v>4172</v>
      </c>
      <c r="G1471" t="s">
        <v>4173</v>
      </c>
      <c r="H1471">
        <v>83715652</v>
      </c>
      <c r="I1471" t="s">
        <v>69</v>
      </c>
      <c r="K1471" t="s">
        <v>4174</v>
      </c>
      <c r="L1471">
        <v>498</v>
      </c>
      <c r="M1471" t="s">
        <v>4175</v>
      </c>
    </row>
    <row r="1472" spans="1:13" x14ac:dyDescent="0.35">
      <c r="A1472" t="s">
        <v>49</v>
      </c>
      <c r="B1472">
        <v>1425436</v>
      </c>
      <c r="C1472">
        <v>1426974</v>
      </c>
      <c r="E1472" t="s">
        <v>72</v>
      </c>
      <c r="F1472" t="s">
        <v>676</v>
      </c>
      <c r="H1472">
        <v>83715653</v>
      </c>
      <c r="I1472" t="s">
        <v>69</v>
      </c>
      <c r="K1472" t="s">
        <v>4176</v>
      </c>
      <c r="L1472">
        <v>512</v>
      </c>
      <c r="M1472" t="s">
        <v>4177</v>
      </c>
    </row>
    <row r="1473" spans="1:13" x14ac:dyDescent="0.35">
      <c r="A1473" t="s">
        <v>49</v>
      </c>
      <c r="B1473">
        <v>1427117</v>
      </c>
      <c r="C1473">
        <v>1427509</v>
      </c>
      <c r="E1473" t="s">
        <v>67</v>
      </c>
      <c r="F1473" t="s">
        <v>68</v>
      </c>
      <c r="H1473">
        <v>83715654</v>
      </c>
      <c r="I1473" t="s">
        <v>69</v>
      </c>
      <c r="K1473" t="s">
        <v>4178</v>
      </c>
      <c r="L1473">
        <v>130</v>
      </c>
      <c r="M1473" t="s">
        <v>4179</v>
      </c>
    </row>
    <row r="1474" spans="1:13" x14ac:dyDescent="0.35">
      <c r="A1474" t="s">
        <v>49</v>
      </c>
      <c r="B1474">
        <v>1427980</v>
      </c>
      <c r="C1474">
        <v>1428309</v>
      </c>
      <c r="E1474" t="s">
        <v>72</v>
      </c>
      <c r="F1474" t="s">
        <v>68</v>
      </c>
      <c r="H1474">
        <v>83715655</v>
      </c>
      <c r="I1474" t="s">
        <v>69</v>
      </c>
      <c r="K1474" t="s">
        <v>4180</v>
      </c>
      <c r="L1474">
        <v>109</v>
      </c>
      <c r="M1474" t="s">
        <v>4181</v>
      </c>
    </row>
    <row r="1475" spans="1:13" x14ac:dyDescent="0.35">
      <c r="A1475" t="s">
        <v>49</v>
      </c>
      <c r="B1475">
        <v>1428409</v>
      </c>
      <c r="C1475">
        <v>1429035</v>
      </c>
      <c r="E1475" t="s">
        <v>72</v>
      </c>
      <c r="F1475" t="s">
        <v>4182</v>
      </c>
      <c r="G1475" t="s">
        <v>4183</v>
      </c>
      <c r="H1475">
        <v>83715656</v>
      </c>
      <c r="I1475" t="s">
        <v>69</v>
      </c>
      <c r="K1475" t="s">
        <v>4184</v>
      </c>
      <c r="L1475">
        <v>208</v>
      </c>
      <c r="M1475" t="s">
        <v>4185</v>
      </c>
    </row>
    <row r="1476" spans="1:13" x14ac:dyDescent="0.35">
      <c r="A1476" t="s">
        <v>49</v>
      </c>
      <c r="B1476">
        <v>1429035</v>
      </c>
      <c r="C1476">
        <v>1429766</v>
      </c>
      <c r="E1476" t="s">
        <v>72</v>
      </c>
      <c r="F1476" t="s">
        <v>4186</v>
      </c>
      <c r="G1476" t="s">
        <v>4187</v>
      </c>
      <c r="H1476">
        <v>83715657</v>
      </c>
      <c r="I1476" t="s">
        <v>69</v>
      </c>
      <c r="K1476" t="s">
        <v>4188</v>
      </c>
      <c r="L1476">
        <v>243</v>
      </c>
      <c r="M1476" t="s">
        <v>4189</v>
      </c>
    </row>
    <row r="1477" spans="1:13" x14ac:dyDescent="0.35">
      <c r="A1477" t="s">
        <v>49</v>
      </c>
      <c r="B1477">
        <v>1429885</v>
      </c>
      <c r="C1477">
        <v>1430424</v>
      </c>
      <c r="E1477" t="s">
        <v>72</v>
      </c>
      <c r="F1477" t="s">
        <v>4190</v>
      </c>
      <c r="G1477" t="s">
        <v>4191</v>
      </c>
      <c r="H1477">
        <v>83715658</v>
      </c>
      <c r="I1477" t="s">
        <v>69</v>
      </c>
      <c r="K1477" t="s">
        <v>4192</v>
      </c>
      <c r="L1477">
        <v>179</v>
      </c>
      <c r="M1477" t="s">
        <v>4193</v>
      </c>
    </row>
    <row r="1478" spans="1:13" x14ac:dyDescent="0.35">
      <c r="A1478" t="s">
        <v>49</v>
      </c>
      <c r="B1478">
        <v>1430708</v>
      </c>
      <c r="C1478">
        <v>1432090</v>
      </c>
      <c r="E1478" t="s">
        <v>72</v>
      </c>
      <c r="F1478" t="s">
        <v>4194</v>
      </c>
      <c r="H1478">
        <v>83715659</v>
      </c>
      <c r="I1478" t="s">
        <v>69</v>
      </c>
      <c r="K1478" t="s">
        <v>4195</v>
      </c>
      <c r="L1478">
        <v>460</v>
      </c>
      <c r="M1478" t="s">
        <v>4196</v>
      </c>
    </row>
    <row r="1479" spans="1:13" x14ac:dyDescent="0.35">
      <c r="A1479" t="s">
        <v>49</v>
      </c>
      <c r="B1479">
        <v>1432417</v>
      </c>
      <c r="C1479">
        <v>1433706</v>
      </c>
      <c r="E1479" t="s">
        <v>72</v>
      </c>
      <c r="F1479" t="s">
        <v>4197</v>
      </c>
      <c r="H1479">
        <v>83715660</v>
      </c>
      <c r="I1479" t="s">
        <v>69</v>
      </c>
      <c r="K1479" t="s">
        <v>4198</v>
      </c>
      <c r="L1479">
        <v>429</v>
      </c>
      <c r="M1479" t="s">
        <v>4199</v>
      </c>
    </row>
    <row r="1480" spans="1:13" x14ac:dyDescent="0.35">
      <c r="A1480" t="s">
        <v>49</v>
      </c>
      <c r="B1480">
        <v>1433903</v>
      </c>
      <c r="C1480">
        <v>1434877</v>
      </c>
      <c r="E1480" t="s">
        <v>67</v>
      </c>
      <c r="F1480" t="s">
        <v>4200</v>
      </c>
      <c r="H1480">
        <v>83715661</v>
      </c>
      <c r="I1480" t="s">
        <v>69</v>
      </c>
      <c r="K1480" t="s">
        <v>4201</v>
      </c>
      <c r="L1480">
        <v>324</v>
      </c>
      <c r="M1480" t="s">
        <v>4202</v>
      </c>
    </row>
    <row r="1481" spans="1:13" x14ac:dyDescent="0.35">
      <c r="A1481" t="s">
        <v>49</v>
      </c>
      <c r="B1481">
        <v>1434958</v>
      </c>
      <c r="C1481">
        <v>1435512</v>
      </c>
      <c r="E1481" t="s">
        <v>72</v>
      </c>
      <c r="F1481" t="s">
        <v>4203</v>
      </c>
      <c r="H1481">
        <v>83715662</v>
      </c>
      <c r="I1481" t="s">
        <v>69</v>
      </c>
      <c r="K1481" t="s">
        <v>4204</v>
      </c>
      <c r="L1481">
        <v>184</v>
      </c>
      <c r="M1481" t="s">
        <v>4205</v>
      </c>
    </row>
    <row r="1482" spans="1:13" x14ac:dyDescent="0.35">
      <c r="A1482" t="s">
        <v>49</v>
      </c>
      <c r="B1482">
        <v>1435651</v>
      </c>
      <c r="C1482">
        <v>1436382</v>
      </c>
      <c r="E1482" t="s">
        <v>67</v>
      </c>
      <c r="F1482" t="s">
        <v>194</v>
      </c>
      <c r="H1482">
        <v>83715663</v>
      </c>
      <c r="I1482" t="s">
        <v>69</v>
      </c>
      <c r="K1482" t="s">
        <v>4206</v>
      </c>
      <c r="L1482">
        <v>243</v>
      </c>
      <c r="M1482" t="s">
        <v>4207</v>
      </c>
    </row>
    <row r="1483" spans="1:13" x14ac:dyDescent="0.35">
      <c r="A1483" t="s">
        <v>49</v>
      </c>
      <c r="B1483">
        <v>1436375</v>
      </c>
      <c r="C1483">
        <v>1437490</v>
      </c>
      <c r="E1483" t="s">
        <v>67</v>
      </c>
      <c r="F1483" t="s">
        <v>197</v>
      </c>
      <c r="H1483">
        <v>83715664</v>
      </c>
      <c r="I1483" t="s">
        <v>69</v>
      </c>
      <c r="K1483" t="s">
        <v>4208</v>
      </c>
      <c r="L1483">
        <v>371</v>
      </c>
      <c r="M1483" t="s">
        <v>4209</v>
      </c>
    </row>
    <row r="1484" spans="1:13" x14ac:dyDescent="0.35">
      <c r="A1484" t="s">
        <v>49</v>
      </c>
      <c r="B1484">
        <v>1437529</v>
      </c>
      <c r="C1484">
        <v>1437885</v>
      </c>
      <c r="E1484" t="s">
        <v>67</v>
      </c>
      <c r="F1484" t="s">
        <v>4210</v>
      </c>
      <c r="H1484">
        <v>83715665</v>
      </c>
      <c r="I1484" t="s">
        <v>69</v>
      </c>
      <c r="K1484" t="s">
        <v>4211</v>
      </c>
      <c r="L1484">
        <v>118</v>
      </c>
      <c r="M1484" t="s">
        <v>4212</v>
      </c>
    </row>
    <row r="1485" spans="1:13" x14ac:dyDescent="0.35">
      <c r="A1485" t="s">
        <v>49</v>
      </c>
      <c r="B1485">
        <v>1438179</v>
      </c>
      <c r="C1485">
        <v>1439804</v>
      </c>
      <c r="E1485" t="s">
        <v>72</v>
      </c>
      <c r="F1485" t="s">
        <v>4213</v>
      </c>
      <c r="H1485">
        <v>83715666</v>
      </c>
      <c r="I1485" t="s">
        <v>69</v>
      </c>
      <c r="K1485" t="s">
        <v>4214</v>
      </c>
      <c r="L1485">
        <v>541</v>
      </c>
      <c r="M1485" t="s">
        <v>4215</v>
      </c>
    </row>
    <row r="1486" spans="1:13" x14ac:dyDescent="0.35">
      <c r="A1486" t="s">
        <v>49</v>
      </c>
      <c r="B1486">
        <v>1440043</v>
      </c>
      <c r="C1486">
        <v>1440906</v>
      </c>
      <c r="E1486" t="s">
        <v>72</v>
      </c>
      <c r="F1486" t="s">
        <v>628</v>
      </c>
      <c r="H1486">
        <v>83715667</v>
      </c>
      <c r="I1486" t="s">
        <v>69</v>
      </c>
      <c r="K1486" t="s">
        <v>4216</v>
      </c>
      <c r="L1486">
        <v>287</v>
      </c>
      <c r="M1486" t="s">
        <v>4217</v>
      </c>
    </row>
    <row r="1487" spans="1:13" x14ac:dyDescent="0.35">
      <c r="A1487" t="s">
        <v>49</v>
      </c>
      <c r="B1487">
        <v>1440906</v>
      </c>
      <c r="C1487">
        <v>1444919</v>
      </c>
      <c r="E1487" t="s">
        <v>72</v>
      </c>
      <c r="F1487" t="s">
        <v>4218</v>
      </c>
      <c r="G1487" t="s">
        <v>4219</v>
      </c>
      <c r="H1487">
        <v>83715668</v>
      </c>
      <c r="I1487" t="s">
        <v>69</v>
      </c>
      <c r="K1487" t="s">
        <v>4220</v>
      </c>
      <c r="L1487">
        <v>1337</v>
      </c>
      <c r="M1487" t="s">
        <v>4221</v>
      </c>
    </row>
    <row r="1488" spans="1:13" x14ac:dyDescent="0.35">
      <c r="A1488" t="s">
        <v>49</v>
      </c>
      <c r="B1488">
        <v>1444926</v>
      </c>
      <c r="C1488">
        <v>1448663</v>
      </c>
      <c r="E1488" t="s">
        <v>72</v>
      </c>
      <c r="F1488" t="s">
        <v>4222</v>
      </c>
      <c r="H1488">
        <v>83715669</v>
      </c>
      <c r="I1488" t="s">
        <v>69</v>
      </c>
      <c r="K1488" t="s">
        <v>4223</v>
      </c>
      <c r="L1488">
        <v>1245</v>
      </c>
      <c r="M1488" t="s">
        <v>4224</v>
      </c>
    </row>
    <row r="1489" spans="1:13" x14ac:dyDescent="0.35">
      <c r="A1489" t="s">
        <v>49</v>
      </c>
      <c r="B1489">
        <v>1449146</v>
      </c>
      <c r="C1489">
        <v>1450606</v>
      </c>
      <c r="E1489" t="s">
        <v>72</v>
      </c>
      <c r="F1489" t="s">
        <v>3044</v>
      </c>
      <c r="G1489" t="s">
        <v>3045</v>
      </c>
      <c r="H1489">
        <v>83715670</v>
      </c>
      <c r="I1489" t="s">
        <v>69</v>
      </c>
      <c r="K1489" t="s">
        <v>4225</v>
      </c>
      <c r="L1489">
        <v>486</v>
      </c>
      <c r="M1489" t="s">
        <v>4226</v>
      </c>
    </row>
    <row r="1490" spans="1:13" x14ac:dyDescent="0.35">
      <c r="A1490" t="s">
        <v>49</v>
      </c>
      <c r="B1490">
        <v>1450907</v>
      </c>
      <c r="C1490">
        <v>1453000</v>
      </c>
      <c r="E1490" t="s">
        <v>72</v>
      </c>
      <c r="F1490" t="s">
        <v>4227</v>
      </c>
      <c r="H1490">
        <v>83715671</v>
      </c>
      <c r="I1490" t="s">
        <v>69</v>
      </c>
      <c r="K1490" t="s">
        <v>4228</v>
      </c>
      <c r="L1490">
        <v>697</v>
      </c>
      <c r="M1490" t="s">
        <v>4229</v>
      </c>
    </row>
    <row r="1491" spans="1:13" x14ac:dyDescent="0.35">
      <c r="A1491" t="s">
        <v>49</v>
      </c>
      <c r="B1491">
        <v>1453095</v>
      </c>
      <c r="C1491">
        <v>1453325</v>
      </c>
      <c r="E1491" t="s">
        <v>72</v>
      </c>
      <c r="F1491" t="s">
        <v>68</v>
      </c>
      <c r="H1491">
        <v>83715672</v>
      </c>
      <c r="I1491" t="s">
        <v>69</v>
      </c>
      <c r="K1491" t="s">
        <v>4230</v>
      </c>
      <c r="L1491">
        <v>76</v>
      </c>
      <c r="M1491" t="s">
        <v>4231</v>
      </c>
    </row>
    <row r="1492" spans="1:13" x14ac:dyDescent="0.35">
      <c r="A1492" t="s">
        <v>49</v>
      </c>
      <c r="B1492">
        <v>1453674</v>
      </c>
      <c r="C1492">
        <v>1454858</v>
      </c>
      <c r="E1492" t="s">
        <v>67</v>
      </c>
      <c r="F1492" t="s">
        <v>878</v>
      </c>
      <c r="H1492">
        <v>83715673</v>
      </c>
      <c r="I1492" t="s">
        <v>69</v>
      </c>
      <c r="K1492" t="s">
        <v>4232</v>
      </c>
      <c r="L1492">
        <v>394</v>
      </c>
      <c r="M1492" t="s">
        <v>4233</v>
      </c>
    </row>
    <row r="1493" spans="1:13" x14ac:dyDescent="0.35">
      <c r="A1493" t="s">
        <v>49</v>
      </c>
      <c r="B1493">
        <v>1454874</v>
      </c>
      <c r="C1493">
        <v>1455866</v>
      </c>
      <c r="E1493" t="s">
        <v>67</v>
      </c>
      <c r="F1493" t="s">
        <v>881</v>
      </c>
      <c r="H1493">
        <v>83715674</v>
      </c>
      <c r="I1493" t="s">
        <v>69</v>
      </c>
      <c r="K1493" t="s">
        <v>4234</v>
      </c>
      <c r="L1493">
        <v>330</v>
      </c>
      <c r="M1493" t="s">
        <v>4235</v>
      </c>
    </row>
    <row r="1494" spans="1:13" x14ac:dyDescent="0.35">
      <c r="A1494" t="s">
        <v>49</v>
      </c>
      <c r="B1494">
        <v>1456205</v>
      </c>
      <c r="C1494">
        <v>1457104</v>
      </c>
      <c r="E1494" t="s">
        <v>67</v>
      </c>
      <c r="F1494" t="s">
        <v>257</v>
      </c>
      <c r="H1494">
        <v>83715675</v>
      </c>
      <c r="I1494" t="s">
        <v>258</v>
      </c>
      <c r="M1494" t="s">
        <v>4236</v>
      </c>
    </row>
    <row r="1495" spans="1:13" x14ac:dyDescent="0.35">
      <c r="A1495" t="s">
        <v>49</v>
      </c>
      <c r="B1495">
        <v>1457159</v>
      </c>
      <c r="C1495">
        <v>1458136</v>
      </c>
      <c r="E1495" t="s">
        <v>67</v>
      </c>
      <c r="F1495" t="s">
        <v>4237</v>
      </c>
      <c r="H1495">
        <v>83715676</v>
      </c>
      <c r="I1495" t="s">
        <v>69</v>
      </c>
      <c r="K1495" t="s">
        <v>4238</v>
      </c>
      <c r="L1495">
        <v>325</v>
      </c>
      <c r="M1495" t="s">
        <v>4239</v>
      </c>
    </row>
    <row r="1496" spans="1:13" x14ac:dyDescent="0.35">
      <c r="A1496" t="s">
        <v>49</v>
      </c>
      <c r="B1496">
        <v>1458187</v>
      </c>
      <c r="C1496">
        <v>1458852</v>
      </c>
      <c r="E1496" t="s">
        <v>67</v>
      </c>
      <c r="F1496" t="s">
        <v>197</v>
      </c>
      <c r="H1496">
        <v>83715677</v>
      </c>
      <c r="I1496" t="s">
        <v>69</v>
      </c>
      <c r="K1496" t="s">
        <v>4240</v>
      </c>
      <c r="L1496">
        <v>221</v>
      </c>
      <c r="M1496" t="s">
        <v>4241</v>
      </c>
    </row>
    <row r="1497" spans="1:13" x14ac:dyDescent="0.35">
      <c r="A1497" t="s">
        <v>49</v>
      </c>
      <c r="B1497">
        <v>1458935</v>
      </c>
      <c r="C1497">
        <v>1459603</v>
      </c>
      <c r="E1497" t="s">
        <v>72</v>
      </c>
      <c r="F1497" t="s">
        <v>4242</v>
      </c>
      <c r="G1497" t="s">
        <v>4243</v>
      </c>
      <c r="H1497">
        <v>83715678</v>
      </c>
      <c r="I1497" t="s">
        <v>69</v>
      </c>
      <c r="K1497" t="s">
        <v>4244</v>
      </c>
      <c r="L1497">
        <v>222</v>
      </c>
      <c r="M1497" t="s">
        <v>4245</v>
      </c>
    </row>
    <row r="1498" spans="1:13" x14ac:dyDescent="0.35">
      <c r="A1498" t="s">
        <v>49</v>
      </c>
      <c r="B1498">
        <v>1459750</v>
      </c>
      <c r="C1498">
        <v>1461996</v>
      </c>
      <c r="E1498" t="s">
        <v>72</v>
      </c>
      <c r="F1498" t="s">
        <v>4246</v>
      </c>
      <c r="H1498">
        <v>83715679</v>
      </c>
      <c r="I1498" t="s">
        <v>69</v>
      </c>
      <c r="K1498" t="s">
        <v>4247</v>
      </c>
      <c r="L1498">
        <v>748</v>
      </c>
      <c r="M1498" t="s">
        <v>4248</v>
      </c>
    </row>
    <row r="1499" spans="1:13" x14ac:dyDescent="0.35">
      <c r="A1499" t="s">
        <v>49</v>
      </c>
      <c r="B1499">
        <v>1462009</v>
      </c>
      <c r="C1499">
        <v>1463352</v>
      </c>
      <c r="E1499" t="s">
        <v>72</v>
      </c>
      <c r="F1499" t="s">
        <v>2049</v>
      </c>
      <c r="H1499">
        <v>83715680</v>
      </c>
      <c r="I1499" t="s">
        <v>69</v>
      </c>
      <c r="K1499" t="s">
        <v>4249</v>
      </c>
      <c r="L1499">
        <v>447</v>
      </c>
      <c r="M1499" t="s">
        <v>4250</v>
      </c>
    </row>
    <row r="1500" spans="1:13" x14ac:dyDescent="0.35">
      <c r="A1500" t="s">
        <v>49</v>
      </c>
      <c r="B1500">
        <v>1463732</v>
      </c>
      <c r="C1500">
        <v>1464667</v>
      </c>
      <c r="E1500" t="s">
        <v>72</v>
      </c>
      <c r="F1500" t="s">
        <v>138</v>
      </c>
      <c r="H1500">
        <v>83715681</v>
      </c>
      <c r="I1500" t="s">
        <v>69</v>
      </c>
      <c r="K1500" t="s">
        <v>4251</v>
      </c>
      <c r="L1500">
        <v>311</v>
      </c>
      <c r="M1500" t="s">
        <v>4252</v>
      </c>
    </row>
    <row r="1501" spans="1:13" x14ac:dyDescent="0.35">
      <c r="A1501" t="s">
        <v>49</v>
      </c>
      <c r="B1501">
        <v>1464673</v>
      </c>
      <c r="C1501">
        <v>1465098</v>
      </c>
      <c r="E1501" t="s">
        <v>72</v>
      </c>
      <c r="F1501" t="s">
        <v>1398</v>
      </c>
      <c r="H1501">
        <v>83715682</v>
      </c>
      <c r="I1501" t="s">
        <v>69</v>
      </c>
      <c r="K1501" t="s">
        <v>4253</v>
      </c>
      <c r="L1501">
        <v>141</v>
      </c>
      <c r="M1501" t="s">
        <v>4254</v>
      </c>
    </row>
    <row r="1502" spans="1:13" x14ac:dyDescent="0.35">
      <c r="A1502" t="s">
        <v>49</v>
      </c>
      <c r="B1502">
        <v>1465313</v>
      </c>
      <c r="C1502">
        <v>1465792</v>
      </c>
      <c r="E1502" t="s">
        <v>72</v>
      </c>
      <c r="F1502" t="s">
        <v>4255</v>
      </c>
      <c r="G1502" t="s">
        <v>4256</v>
      </c>
      <c r="H1502">
        <v>83715683</v>
      </c>
      <c r="I1502" t="s">
        <v>69</v>
      </c>
      <c r="K1502" t="s">
        <v>4257</v>
      </c>
      <c r="L1502">
        <v>159</v>
      </c>
      <c r="M1502" t="s">
        <v>4258</v>
      </c>
    </row>
    <row r="1503" spans="1:13" x14ac:dyDescent="0.35">
      <c r="A1503" t="s">
        <v>49</v>
      </c>
      <c r="B1503">
        <v>1466300</v>
      </c>
      <c r="C1503">
        <v>1467571</v>
      </c>
      <c r="E1503" t="s">
        <v>72</v>
      </c>
      <c r="F1503" t="s">
        <v>4259</v>
      </c>
      <c r="H1503">
        <v>83715684</v>
      </c>
      <c r="I1503" t="s">
        <v>69</v>
      </c>
      <c r="K1503" t="s">
        <v>4260</v>
      </c>
      <c r="L1503">
        <v>423</v>
      </c>
      <c r="M1503" t="s">
        <v>4261</v>
      </c>
    </row>
    <row r="1504" spans="1:13" x14ac:dyDescent="0.35">
      <c r="A1504" t="s">
        <v>49</v>
      </c>
      <c r="B1504">
        <v>1467646</v>
      </c>
      <c r="C1504">
        <v>1468461</v>
      </c>
      <c r="E1504" t="s">
        <v>72</v>
      </c>
      <c r="F1504" t="s">
        <v>4262</v>
      </c>
      <c r="H1504">
        <v>83715685</v>
      </c>
      <c r="I1504" t="s">
        <v>69</v>
      </c>
      <c r="K1504" t="s">
        <v>4263</v>
      </c>
      <c r="L1504">
        <v>271</v>
      </c>
      <c r="M1504" t="s">
        <v>4264</v>
      </c>
    </row>
    <row r="1505" spans="1:13" x14ac:dyDescent="0.35">
      <c r="A1505" t="s">
        <v>49</v>
      </c>
      <c r="B1505">
        <v>1468476</v>
      </c>
      <c r="C1505">
        <v>1469276</v>
      </c>
      <c r="E1505" t="s">
        <v>72</v>
      </c>
      <c r="F1505" t="s">
        <v>4265</v>
      </c>
      <c r="H1505">
        <v>83715686</v>
      </c>
      <c r="I1505" t="s">
        <v>69</v>
      </c>
      <c r="K1505" t="s">
        <v>4266</v>
      </c>
      <c r="L1505">
        <v>266</v>
      </c>
      <c r="M1505" t="s">
        <v>4267</v>
      </c>
    </row>
    <row r="1506" spans="1:13" x14ac:dyDescent="0.35">
      <c r="A1506" t="s">
        <v>49</v>
      </c>
      <c r="B1506">
        <v>1469278</v>
      </c>
      <c r="C1506">
        <v>1470576</v>
      </c>
      <c r="E1506" t="s">
        <v>72</v>
      </c>
      <c r="F1506" t="s">
        <v>4268</v>
      </c>
      <c r="G1506" t="s">
        <v>4269</v>
      </c>
      <c r="H1506">
        <v>83715687</v>
      </c>
      <c r="I1506" t="s">
        <v>69</v>
      </c>
      <c r="K1506" t="s">
        <v>4270</v>
      </c>
      <c r="L1506">
        <v>432</v>
      </c>
      <c r="M1506" t="s">
        <v>4271</v>
      </c>
    </row>
    <row r="1507" spans="1:13" x14ac:dyDescent="0.35">
      <c r="A1507" t="s">
        <v>49</v>
      </c>
      <c r="B1507">
        <v>1470560</v>
      </c>
      <c r="C1507">
        <v>1472419</v>
      </c>
      <c r="E1507" t="s">
        <v>72</v>
      </c>
      <c r="F1507" t="s">
        <v>4272</v>
      </c>
      <c r="G1507" t="s">
        <v>4273</v>
      </c>
      <c r="H1507">
        <v>83715688</v>
      </c>
      <c r="I1507" t="s">
        <v>69</v>
      </c>
      <c r="K1507" t="s">
        <v>4274</v>
      </c>
      <c r="L1507">
        <v>619</v>
      </c>
      <c r="M1507" t="s">
        <v>4275</v>
      </c>
    </row>
    <row r="1508" spans="1:13" x14ac:dyDescent="0.35">
      <c r="A1508" t="s">
        <v>49</v>
      </c>
      <c r="B1508">
        <v>1472431</v>
      </c>
      <c r="C1508">
        <v>1473138</v>
      </c>
      <c r="E1508" t="s">
        <v>72</v>
      </c>
      <c r="F1508" t="s">
        <v>4276</v>
      </c>
      <c r="G1508" t="s">
        <v>4277</v>
      </c>
      <c r="H1508">
        <v>83715689</v>
      </c>
      <c r="I1508" t="s">
        <v>69</v>
      </c>
      <c r="K1508" t="s">
        <v>4278</v>
      </c>
      <c r="L1508">
        <v>235</v>
      </c>
      <c r="M1508" t="s">
        <v>4279</v>
      </c>
    </row>
    <row r="1509" spans="1:13" x14ac:dyDescent="0.35">
      <c r="A1509" t="s">
        <v>49</v>
      </c>
      <c r="B1509">
        <v>1473306</v>
      </c>
      <c r="C1509">
        <v>1473378</v>
      </c>
      <c r="E1509" t="s">
        <v>67</v>
      </c>
      <c r="F1509" t="s">
        <v>2686</v>
      </c>
      <c r="H1509">
        <v>83715690</v>
      </c>
      <c r="I1509" t="s">
        <v>171</v>
      </c>
      <c r="M1509" t="s">
        <v>4280</v>
      </c>
    </row>
    <row r="1510" spans="1:13" x14ac:dyDescent="0.35">
      <c r="A1510" t="s">
        <v>49</v>
      </c>
      <c r="B1510">
        <v>1473536</v>
      </c>
      <c r="C1510">
        <v>1473608</v>
      </c>
      <c r="E1510" t="s">
        <v>67</v>
      </c>
      <c r="F1510" t="s">
        <v>2686</v>
      </c>
      <c r="H1510">
        <v>83715691</v>
      </c>
      <c r="I1510" t="s">
        <v>171</v>
      </c>
      <c r="M1510" t="s">
        <v>4281</v>
      </c>
    </row>
    <row r="1511" spans="1:13" x14ac:dyDescent="0.35">
      <c r="A1511" t="s">
        <v>49</v>
      </c>
      <c r="B1511">
        <v>1473824</v>
      </c>
      <c r="C1511">
        <v>1474156</v>
      </c>
      <c r="E1511" t="s">
        <v>72</v>
      </c>
      <c r="F1511" t="s">
        <v>68</v>
      </c>
      <c r="H1511">
        <v>83715692</v>
      </c>
      <c r="I1511" t="s">
        <v>69</v>
      </c>
      <c r="K1511" t="s">
        <v>4282</v>
      </c>
      <c r="L1511">
        <v>110</v>
      </c>
      <c r="M1511" t="s">
        <v>4283</v>
      </c>
    </row>
    <row r="1512" spans="1:13" x14ac:dyDescent="0.35">
      <c r="A1512" t="s">
        <v>49</v>
      </c>
      <c r="B1512">
        <v>1474168</v>
      </c>
      <c r="C1512">
        <v>1475343</v>
      </c>
      <c r="E1512" t="s">
        <v>72</v>
      </c>
      <c r="F1512" t="s">
        <v>84</v>
      </c>
      <c r="H1512">
        <v>83715693</v>
      </c>
      <c r="I1512" t="s">
        <v>69</v>
      </c>
      <c r="K1512" t="s">
        <v>4284</v>
      </c>
      <c r="L1512">
        <v>391</v>
      </c>
      <c r="M1512" t="s">
        <v>4285</v>
      </c>
    </row>
    <row r="1513" spans="1:13" x14ac:dyDescent="0.35">
      <c r="A1513" t="s">
        <v>49</v>
      </c>
      <c r="B1513">
        <v>1475427</v>
      </c>
      <c r="C1513">
        <v>1476830</v>
      </c>
      <c r="E1513" t="s">
        <v>72</v>
      </c>
      <c r="F1513" t="s">
        <v>4286</v>
      </c>
      <c r="G1513" t="s">
        <v>4287</v>
      </c>
      <c r="H1513">
        <v>83715694</v>
      </c>
      <c r="I1513" t="s">
        <v>69</v>
      </c>
      <c r="K1513" t="s">
        <v>4288</v>
      </c>
      <c r="L1513">
        <v>467</v>
      </c>
      <c r="M1513" t="s">
        <v>4289</v>
      </c>
    </row>
    <row r="1514" spans="1:13" x14ac:dyDescent="0.35">
      <c r="A1514" t="s">
        <v>49</v>
      </c>
      <c r="B1514">
        <v>1476875</v>
      </c>
      <c r="C1514">
        <v>1477327</v>
      </c>
      <c r="E1514" t="s">
        <v>72</v>
      </c>
      <c r="F1514" t="s">
        <v>4290</v>
      </c>
      <c r="G1514" t="s">
        <v>4291</v>
      </c>
      <c r="H1514">
        <v>83715695</v>
      </c>
      <c r="I1514" t="s">
        <v>69</v>
      </c>
      <c r="K1514" t="s">
        <v>4292</v>
      </c>
      <c r="L1514">
        <v>150</v>
      </c>
      <c r="M1514" t="s">
        <v>4293</v>
      </c>
    </row>
    <row r="1515" spans="1:13" x14ac:dyDescent="0.35">
      <c r="A1515" t="s">
        <v>49</v>
      </c>
      <c r="B1515">
        <v>1477327</v>
      </c>
      <c r="C1515">
        <v>1479360</v>
      </c>
      <c r="E1515" t="s">
        <v>72</v>
      </c>
      <c r="F1515" t="s">
        <v>4294</v>
      </c>
      <c r="H1515">
        <v>83715696</v>
      </c>
      <c r="I1515" t="s">
        <v>69</v>
      </c>
      <c r="K1515" t="s">
        <v>4295</v>
      </c>
      <c r="L1515">
        <v>677</v>
      </c>
      <c r="M1515" t="s">
        <v>4296</v>
      </c>
    </row>
    <row r="1516" spans="1:13" x14ac:dyDescent="0.35">
      <c r="A1516" t="s">
        <v>49</v>
      </c>
      <c r="B1516">
        <v>1479485</v>
      </c>
      <c r="C1516">
        <v>1479721</v>
      </c>
      <c r="E1516" t="s">
        <v>72</v>
      </c>
      <c r="F1516" t="s">
        <v>4297</v>
      </c>
      <c r="G1516" t="s">
        <v>4298</v>
      </c>
      <c r="H1516">
        <v>83715697</v>
      </c>
      <c r="I1516" t="s">
        <v>69</v>
      </c>
      <c r="K1516" t="s">
        <v>4299</v>
      </c>
      <c r="L1516">
        <v>78</v>
      </c>
      <c r="M1516" t="s">
        <v>4300</v>
      </c>
    </row>
    <row r="1517" spans="1:13" x14ac:dyDescent="0.35">
      <c r="A1517" t="s">
        <v>49</v>
      </c>
      <c r="B1517">
        <v>1479760</v>
      </c>
      <c r="C1517">
        <v>1480485</v>
      </c>
      <c r="E1517" t="s">
        <v>72</v>
      </c>
      <c r="F1517" t="s">
        <v>4301</v>
      </c>
      <c r="G1517" t="s">
        <v>4302</v>
      </c>
      <c r="H1517">
        <v>83715698</v>
      </c>
      <c r="I1517" t="s">
        <v>69</v>
      </c>
      <c r="K1517" t="s">
        <v>4303</v>
      </c>
      <c r="L1517">
        <v>241</v>
      </c>
      <c r="M1517" t="s">
        <v>4304</v>
      </c>
    </row>
    <row r="1518" spans="1:13" x14ac:dyDescent="0.35">
      <c r="A1518" t="s">
        <v>49</v>
      </c>
      <c r="B1518">
        <v>1480526</v>
      </c>
      <c r="C1518">
        <v>1480819</v>
      </c>
      <c r="E1518" t="s">
        <v>72</v>
      </c>
      <c r="F1518" t="s">
        <v>4305</v>
      </c>
      <c r="G1518" t="s">
        <v>4306</v>
      </c>
      <c r="H1518">
        <v>83715699</v>
      </c>
      <c r="I1518" t="s">
        <v>69</v>
      </c>
      <c r="K1518" t="s">
        <v>4307</v>
      </c>
      <c r="L1518">
        <v>97</v>
      </c>
      <c r="M1518" t="s">
        <v>4308</v>
      </c>
    </row>
    <row r="1519" spans="1:13" x14ac:dyDescent="0.35">
      <c r="A1519" t="s">
        <v>49</v>
      </c>
      <c r="B1519">
        <v>1481026</v>
      </c>
      <c r="C1519">
        <v>1483536</v>
      </c>
      <c r="E1519" t="s">
        <v>72</v>
      </c>
      <c r="F1519" t="s">
        <v>4309</v>
      </c>
      <c r="G1519" t="s">
        <v>4310</v>
      </c>
      <c r="H1519">
        <v>83715700</v>
      </c>
      <c r="I1519" t="s">
        <v>69</v>
      </c>
      <c r="K1519" t="s">
        <v>4311</v>
      </c>
      <c r="L1519">
        <v>836</v>
      </c>
      <c r="M1519" t="s">
        <v>4312</v>
      </c>
    </row>
    <row r="1520" spans="1:13" x14ac:dyDescent="0.35">
      <c r="A1520" t="s">
        <v>49</v>
      </c>
      <c r="B1520">
        <v>1483562</v>
      </c>
      <c r="C1520">
        <v>1485511</v>
      </c>
      <c r="E1520" t="s">
        <v>72</v>
      </c>
      <c r="F1520" t="s">
        <v>4313</v>
      </c>
      <c r="G1520" t="s">
        <v>4314</v>
      </c>
      <c r="H1520">
        <v>83715701</v>
      </c>
      <c r="I1520" t="s">
        <v>69</v>
      </c>
      <c r="K1520" t="s">
        <v>4315</v>
      </c>
      <c r="L1520">
        <v>649</v>
      </c>
      <c r="M1520" t="s">
        <v>4316</v>
      </c>
    </row>
    <row r="1521" spans="1:13" x14ac:dyDescent="0.35">
      <c r="A1521" t="s">
        <v>49</v>
      </c>
      <c r="B1521">
        <v>1485511</v>
      </c>
      <c r="C1521">
        <v>1486632</v>
      </c>
      <c r="E1521" t="s">
        <v>72</v>
      </c>
      <c r="F1521" t="s">
        <v>4317</v>
      </c>
      <c r="G1521" t="s">
        <v>4318</v>
      </c>
      <c r="H1521">
        <v>83715702</v>
      </c>
      <c r="I1521" t="s">
        <v>69</v>
      </c>
      <c r="K1521" t="s">
        <v>4319</v>
      </c>
      <c r="L1521">
        <v>373</v>
      </c>
      <c r="M1521" t="s">
        <v>4320</v>
      </c>
    </row>
    <row r="1522" spans="1:13" x14ac:dyDescent="0.35">
      <c r="A1522" t="s">
        <v>49</v>
      </c>
      <c r="B1522">
        <v>1486642</v>
      </c>
      <c r="C1522">
        <v>1486860</v>
      </c>
      <c r="E1522" t="s">
        <v>72</v>
      </c>
      <c r="F1522" t="s">
        <v>4321</v>
      </c>
      <c r="G1522" t="s">
        <v>739</v>
      </c>
      <c r="H1522">
        <v>83715703</v>
      </c>
      <c r="I1522" t="s">
        <v>69</v>
      </c>
      <c r="K1522" t="s">
        <v>4322</v>
      </c>
      <c r="L1522">
        <v>72</v>
      </c>
      <c r="M1522" t="s">
        <v>4323</v>
      </c>
    </row>
    <row r="1523" spans="1:13" x14ac:dyDescent="0.35">
      <c r="A1523" t="s">
        <v>49</v>
      </c>
      <c r="B1523">
        <v>1487082</v>
      </c>
      <c r="C1523">
        <v>1488221</v>
      </c>
      <c r="E1523" t="s">
        <v>72</v>
      </c>
      <c r="F1523" t="s">
        <v>4324</v>
      </c>
      <c r="G1523" t="s">
        <v>4325</v>
      </c>
      <c r="H1523">
        <v>83715704</v>
      </c>
      <c r="I1523" t="s">
        <v>69</v>
      </c>
      <c r="K1523" t="s">
        <v>4326</v>
      </c>
      <c r="L1523">
        <v>379</v>
      </c>
      <c r="M1523" t="s">
        <v>4327</v>
      </c>
    </row>
    <row r="1524" spans="1:13" x14ac:dyDescent="0.35">
      <c r="A1524" t="s">
        <v>49</v>
      </c>
      <c r="B1524">
        <v>1488386</v>
      </c>
      <c r="C1524">
        <v>1489702</v>
      </c>
      <c r="E1524" t="s">
        <v>72</v>
      </c>
      <c r="F1524" t="s">
        <v>4328</v>
      </c>
      <c r="G1524" t="s">
        <v>4329</v>
      </c>
      <c r="H1524">
        <v>83715705</v>
      </c>
      <c r="I1524" t="s">
        <v>69</v>
      </c>
      <c r="K1524" t="s">
        <v>4330</v>
      </c>
      <c r="L1524">
        <v>438</v>
      </c>
      <c r="M1524" t="s">
        <v>4331</v>
      </c>
    </row>
    <row r="1525" spans="1:13" x14ac:dyDescent="0.35">
      <c r="A1525" t="s">
        <v>49</v>
      </c>
      <c r="B1525">
        <v>1489785</v>
      </c>
      <c r="C1525">
        <v>1489988</v>
      </c>
      <c r="E1525" t="s">
        <v>67</v>
      </c>
      <c r="F1525" t="s">
        <v>68</v>
      </c>
      <c r="H1525">
        <v>83715706</v>
      </c>
      <c r="I1525" t="s">
        <v>69</v>
      </c>
      <c r="K1525" t="s">
        <v>4332</v>
      </c>
      <c r="L1525">
        <v>67</v>
      </c>
      <c r="M1525" t="s">
        <v>4333</v>
      </c>
    </row>
    <row r="1526" spans="1:13" x14ac:dyDescent="0.35">
      <c r="A1526" t="s">
        <v>49</v>
      </c>
      <c r="B1526">
        <v>1490221</v>
      </c>
      <c r="C1526">
        <v>1490355</v>
      </c>
      <c r="E1526" t="s">
        <v>67</v>
      </c>
      <c r="F1526" t="s">
        <v>4334</v>
      </c>
      <c r="G1526" t="s">
        <v>4335</v>
      </c>
      <c r="H1526">
        <v>83715707</v>
      </c>
      <c r="I1526" t="s">
        <v>69</v>
      </c>
      <c r="K1526" t="s">
        <v>4336</v>
      </c>
      <c r="L1526">
        <v>44</v>
      </c>
      <c r="M1526" t="s">
        <v>4337</v>
      </c>
    </row>
    <row r="1527" spans="1:13" x14ac:dyDescent="0.35">
      <c r="A1527" t="s">
        <v>49</v>
      </c>
      <c r="B1527">
        <v>1490471</v>
      </c>
      <c r="C1527">
        <v>1490815</v>
      </c>
      <c r="E1527" t="s">
        <v>67</v>
      </c>
      <c r="F1527" t="s">
        <v>4338</v>
      </c>
      <c r="G1527" t="s">
        <v>4339</v>
      </c>
      <c r="H1527">
        <v>83715708</v>
      </c>
      <c r="I1527" t="s">
        <v>69</v>
      </c>
      <c r="K1527" t="s">
        <v>4340</v>
      </c>
      <c r="L1527">
        <v>114</v>
      </c>
      <c r="M1527" t="s">
        <v>4341</v>
      </c>
    </row>
    <row r="1528" spans="1:13" x14ac:dyDescent="0.35">
      <c r="A1528" t="s">
        <v>49</v>
      </c>
      <c r="B1528">
        <v>1490831</v>
      </c>
      <c r="C1528">
        <v>1491664</v>
      </c>
      <c r="E1528" t="s">
        <v>67</v>
      </c>
      <c r="F1528" t="s">
        <v>307</v>
      </c>
      <c r="G1528" t="s">
        <v>308</v>
      </c>
      <c r="H1528">
        <v>83715709</v>
      </c>
      <c r="I1528" t="s">
        <v>69</v>
      </c>
      <c r="K1528" t="s">
        <v>4342</v>
      </c>
      <c r="L1528">
        <v>277</v>
      </c>
      <c r="M1528" t="s">
        <v>4343</v>
      </c>
    </row>
    <row r="1529" spans="1:13" x14ac:dyDescent="0.35">
      <c r="A1529" t="s">
        <v>49</v>
      </c>
      <c r="B1529">
        <v>1491734</v>
      </c>
      <c r="C1529">
        <v>1492555</v>
      </c>
      <c r="E1529" t="s">
        <v>67</v>
      </c>
      <c r="F1529" t="s">
        <v>4344</v>
      </c>
      <c r="G1529" t="s">
        <v>4345</v>
      </c>
      <c r="H1529">
        <v>83715710</v>
      </c>
      <c r="I1529" t="s">
        <v>69</v>
      </c>
      <c r="K1529" t="s">
        <v>4346</v>
      </c>
      <c r="L1529">
        <v>273</v>
      </c>
      <c r="M1529" t="s">
        <v>4347</v>
      </c>
    </row>
    <row r="1530" spans="1:13" x14ac:dyDescent="0.35">
      <c r="A1530" t="s">
        <v>49</v>
      </c>
      <c r="B1530">
        <v>1492701</v>
      </c>
      <c r="C1530">
        <v>1494089</v>
      </c>
      <c r="E1530" t="s">
        <v>67</v>
      </c>
      <c r="F1530" t="s">
        <v>4348</v>
      </c>
      <c r="G1530" t="s">
        <v>4349</v>
      </c>
      <c r="H1530">
        <v>83715711</v>
      </c>
      <c r="I1530" t="s">
        <v>69</v>
      </c>
      <c r="K1530" t="s">
        <v>4350</v>
      </c>
      <c r="L1530">
        <v>462</v>
      </c>
      <c r="M1530" t="s">
        <v>4351</v>
      </c>
    </row>
    <row r="1531" spans="1:13" x14ac:dyDescent="0.35">
      <c r="A1531" t="s">
        <v>49</v>
      </c>
      <c r="B1531">
        <v>1494104</v>
      </c>
      <c r="C1531">
        <v>1496008</v>
      </c>
      <c r="E1531" t="s">
        <v>67</v>
      </c>
      <c r="F1531" t="s">
        <v>4352</v>
      </c>
      <c r="G1531" t="s">
        <v>4353</v>
      </c>
      <c r="H1531">
        <v>83715712</v>
      </c>
      <c r="I1531" t="s">
        <v>69</v>
      </c>
      <c r="K1531" t="s">
        <v>4354</v>
      </c>
      <c r="L1531">
        <v>634</v>
      </c>
      <c r="M1531" t="s">
        <v>4355</v>
      </c>
    </row>
    <row r="1532" spans="1:13" x14ac:dyDescent="0.35">
      <c r="A1532" t="s">
        <v>49</v>
      </c>
      <c r="B1532">
        <v>1496382</v>
      </c>
      <c r="C1532">
        <v>1497632</v>
      </c>
      <c r="E1532" t="s">
        <v>72</v>
      </c>
      <c r="F1532" t="s">
        <v>1281</v>
      </c>
      <c r="H1532">
        <v>83715713</v>
      </c>
      <c r="I1532" t="s">
        <v>69</v>
      </c>
      <c r="K1532" t="s">
        <v>4356</v>
      </c>
      <c r="L1532">
        <v>416</v>
      </c>
      <c r="M1532" t="s">
        <v>4357</v>
      </c>
    </row>
    <row r="1533" spans="1:13" x14ac:dyDescent="0.35">
      <c r="A1533" t="s">
        <v>49</v>
      </c>
      <c r="B1533">
        <v>1497711</v>
      </c>
      <c r="C1533">
        <v>1498163</v>
      </c>
      <c r="E1533" t="s">
        <v>67</v>
      </c>
      <c r="F1533" t="s">
        <v>1175</v>
      </c>
      <c r="G1533" t="s">
        <v>1176</v>
      </c>
      <c r="H1533">
        <v>83715714</v>
      </c>
      <c r="I1533" t="s">
        <v>69</v>
      </c>
      <c r="K1533" t="s">
        <v>1904</v>
      </c>
      <c r="L1533">
        <v>150</v>
      </c>
      <c r="M1533" t="s">
        <v>4358</v>
      </c>
    </row>
    <row r="1534" spans="1:13" x14ac:dyDescent="0.35">
      <c r="A1534" t="s">
        <v>49</v>
      </c>
      <c r="B1534">
        <v>1498273</v>
      </c>
      <c r="C1534">
        <v>1498650</v>
      </c>
      <c r="E1534" t="s">
        <v>67</v>
      </c>
      <c r="F1534" t="s">
        <v>4359</v>
      </c>
      <c r="G1534" t="s">
        <v>4360</v>
      </c>
      <c r="H1534">
        <v>83715715</v>
      </c>
      <c r="I1534" t="s">
        <v>69</v>
      </c>
      <c r="K1534" t="s">
        <v>4361</v>
      </c>
      <c r="L1534">
        <v>125</v>
      </c>
      <c r="M1534" t="s">
        <v>4362</v>
      </c>
    </row>
    <row r="1535" spans="1:13" x14ac:dyDescent="0.35">
      <c r="A1535" t="s">
        <v>49</v>
      </c>
      <c r="B1535">
        <v>1498762</v>
      </c>
      <c r="C1535">
        <v>1500183</v>
      </c>
      <c r="E1535" t="s">
        <v>72</v>
      </c>
      <c r="F1535" t="s">
        <v>78</v>
      </c>
      <c r="H1535">
        <v>83715716</v>
      </c>
      <c r="I1535" t="s">
        <v>69</v>
      </c>
      <c r="K1535" t="s">
        <v>4363</v>
      </c>
      <c r="L1535">
        <v>473</v>
      </c>
      <c r="M1535" t="s">
        <v>4364</v>
      </c>
    </row>
    <row r="1536" spans="1:13" x14ac:dyDescent="0.35">
      <c r="A1536" t="s">
        <v>49</v>
      </c>
      <c r="B1536">
        <v>1500490</v>
      </c>
      <c r="C1536">
        <v>1502400</v>
      </c>
      <c r="E1536" t="s">
        <v>67</v>
      </c>
      <c r="F1536" t="s">
        <v>4365</v>
      </c>
      <c r="G1536" t="s">
        <v>2385</v>
      </c>
      <c r="H1536">
        <v>83715717</v>
      </c>
      <c r="I1536" t="s">
        <v>69</v>
      </c>
      <c r="K1536" t="s">
        <v>4366</v>
      </c>
      <c r="L1536">
        <v>636</v>
      </c>
      <c r="M1536" t="s">
        <v>4367</v>
      </c>
    </row>
    <row r="1537" spans="1:13" x14ac:dyDescent="0.35">
      <c r="A1537" t="s">
        <v>49</v>
      </c>
      <c r="B1537">
        <v>1502400</v>
      </c>
      <c r="C1537">
        <v>1503935</v>
      </c>
      <c r="E1537" t="s">
        <v>67</v>
      </c>
      <c r="F1537" t="s">
        <v>4368</v>
      </c>
      <c r="G1537" t="s">
        <v>4369</v>
      </c>
      <c r="H1537">
        <v>83715718</v>
      </c>
      <c r="I1537" t="s">
        <v>69</v>
      </c>
      <c r="K1537" t="s">
        <v>4370</v>
      </c>
      <c r="L1537">
        <v>511</v>
      </c>
      <c r="M1537" t="s">
        <v>4371</v>
      </c>
    </row>
    <row r="1538" spans="1:13" x14ac:dyDescent="0.35">
      <c r="A1538" t="s">
        <v>49</v>
      </c>
      <c r="B1538">
        <v>1503940</v>
      </c>
      <c r="C1538">
        <v>1505496</v>
      </c>
      <c r="E1538" t="s">
        <v>67</v>
      </c>
      <c r="F1538" t="s">
        <v>4372</v>
      </c>
    </row>
    <row r="1539" spans="1:13" x14ac:dyDescent="0.35">
      <c r="A1539" t="s">
        <v>49</v>
      </c>
      <c r="B1539">
        <v>1505571</v>
      </c>
      <c r="C1539">
        <v>1506182</v>
      </c>
      <c r="E1539" t="s">
        <v>67</v>
      </c>
      <c r="F1539" t="s">
        <v>4373</v>
      </c>
      <c r="G1539" t="s">
        <v>4374</v>
      </c>
      <c r="H1539">
        <v>83715720</v>
      </c>
      <c r="I1539" t="s">
        <v>69</v>
      </c>
      <c r="K1539" t="s">
        <v>4375</v>
      </c>
      <c r="L1539">
        <v>203</v>
      </c>
      <c r="M1539" t="s">
        <v>4376</v>
      </c>
    </row>
    <row r="1540" spans="1:13" x14ac:dyDescent="0.35">
      <c r="A1540" t="s">
        <v>49</v>
      </c>
      <c r="B1540">
        <v>1506231</v>
      </c>
      <c r="C1540">
        <v>1507118</v>
      </c>
      <c r="E1540" t="s">
        <v>72</v>
      </c>
      <c r="F1540" t="s">
        <v>670</v>
      </c>
      <c r="H1540">
        <v>83715721</v>
      </c>
      <c r="I1540" t="s">
        <v>69</v>
      </c>
      <c r="K1540" t="s">
        <v>4377</v>
      </c>
      <c r="L1540">
        <v>295</v>
      </c>
      <c r="M1540" t="s">
        <v>4378</v>
      </c>
    </row>
    <row r="1541" spans="1:13" x14ac:dyDescent="0.35">
      <c r="A1541" t="s">
        <v>49</v>
      </c>
      <c r="B1541">
        <v>1507115</v>
      </c>
      <c r="C1541">
        <v>1507651</v>
      </c>
      <c r="E1541" t="s">
        <v>72</v>
      </c>
      <c r="F1541" t="s">
        <v>319</v>
      </c>
      <c r="H1541">
        <v>83715722</v>
      </c>
      <c r="I1541" t="s">
        <v>69</v>
      </c>
      <c r="K1541" t="s">
        <v>817</v>
      </c>
      <c r="L1541">
        <v>178</v>
      </c>
      <c r="M1541" t="s">
        <v>4379</v>
      </c>
    </row>
    <row r="1542" spans="1:13" x14ac:dyDescent="0.35">
      <c r="A1542" t="s">
        <v>49</v>
      </c>
      <c r="B1542">
        <v>1507877</v>
      </c>
      <c r="C1542">
        <v>1508755</v>
      </c>
      <c r="E1542" t="s">
        <v>72</v>
      </c>
      <c r="F1542" t="s">
        <v>1205</v>
      </c>
      <c r="H1542">
        <v>83715723</v>
      </c>
      <c r="I1542" t="s">
        <v>69</v>
      </c>
      <c r="K1542" t="s">
        <v>4380</v>
      </c>
      <c r="L1542">
        <v>292</v>
      </c>
      <c r="M1542" t="s">
        <v>4381</v>
      </c>
    </row>
    <row r="1543" spans="1:13" x14ac:dyDescent="0.35">
      <c r="A1543" t="s">
        <v>49</v>
      </c>
      <c r="B1543">
        <v>1508761</v>
      </c>
      <c r="C1543">
        <v>1509375</v>
      </c>
      <c r="E1543" t="s">
        <v>72</v>
      </c>
      <c r="F1543" t="s">
        <v>68</v>
      </c>
      <c r="H1543">
        <v>83715724</v>
      </c>
      <c r="I1543" t="s">
        <v>69</v>
      </c>
      <c r="K1543" t="s">
        <v>4382</v>
      </c>
      <c r="L1543">
        <v>204</v>
      </c>
      <c r="M1543" t="s">
        <v>4383</v>
      </c>
    </row>
    <row r="1544" spans="1:13" x14ac:dyDescent="0.35">
      <c r="A1544" t="s">
        <v>49</v>
      </c>
      <c r="B1544">
        <v>1509520</v>
      </c>
      <c r="C1544">
        <v>1511325</v>
      </c>
      <c r="E1544" t="s">
        <v>72</v>
      </c>
      <c r="F1544" t="s">
        <v>4384</v>
      </c>
      <c r="G1544" t="s">
        <v>4385</v>
      </c>
      <c r="H1544">
        <v>83715725</v>
      </c>
      <c r="I1544" t="s">
        <v>69</v>
      </c>
      <c r="K1544" t="s">
        <v>4386</v>
      </c>
      <c r="L1544">
        <v>601</v>
      </c>
      <c r="M1544" t="s">
        <v>4387</v>
      </c>
    </row>
    <row r="1545" spans="1:13" x14ac:dyDescent="0.35">
      <c r="A1545" t="s">
        <v>49</v>
      </c>
      <c r="B1545">
        <v>1511641</v>
      </c>
      <c r="C1545">
        <v>1512396</v>
      </c>
      <c r="E1545" t="s">
        <v>72</v>
      </c>
      <c r="F1545" t="s">
        <v>68</v>
      </c>
      <c r="H1545">
        <v>83715726</v>
      </c>
      <c r="I1545" t="s">
        <v>69</v>
      </c>
      <c r="K1545" t="s">
        <v>4388</v>
      </c>
      <c r="L1545">
        <v>251</v>
      </c>
      <c r="M1545" t="s">
        <v>4389</v>
      </c>
    </row>
    <row r="1546" spans="1:13" x14ac:dyDescent="0.35">
      <c r="A1546" t="s">
        <v>49</v>
      </c>
      <c r="B1546">
        <v>1512771</v>
      </c>
      <c r="C1546">
        <v>1514351</v>
      </c>
      <c r="E1546" t="s">
        <v>72</v>
      </c>
      <c r="F1546" t="s">
        <v>4390</v>
      </c>
      <c r="H1546">
        <v>83715727</v>
      </c>
      <c r="I1546" t="s">
        <v>69</v>
      </c>
      <c r="K1546" t="s">
        <v>4391</v>
      </c>
      <c r="L1546">
        <v>526</v>
      </c>
      <c r="M1546" t="s">
        <v>4392</v>
      </c>
    </row>
    <row r="1547" spans="1:13" x14ac:dyDescent="0.35">
      <c r="A1547" t="s">
        <v>49</v>
      </c>
      <c r="B1547">
        <v>1514629</v>
      </c>
      <c r="C1547">
        <v>1515639</v>
      </c>
      <c r="E1547" t="s">
        <v>67</v>
      </c>
      <c r="F1547" t="s">
        <v>4393</v>
      </c>
      <c r="H1547">
        <v>83715728</v>
      </c>
      <c r="I1547" t="s">
        <v>69</v>
      </c>
      <c r="K1547" t="s">
        <v>4394</v>
      </c>
      <c r="L1547">
        <v>336</v>
      </c>
      <c r="M1547" t="s">
        <v>4395</v>
      </c>
    </row>
    <row r="1548" spans="1:13" x14ac:dyDescent="0.35">
      <c r="A1548" t="s">
        <v>49</v>
      </c>
      <c r="B1548">
        <v>1515796</v>
      </c>
      <c r="C1548">
        <v>1516398</v>
      </c>
      <c r="E1548" t="s">
        <v>67</v>
      </c>
      <c r="F1548" t="s">
        <v>383</v>
      </c>
      <c r="H1548">
        <v>83715729</v>
      </c>
      <c r="I1548" t="s">
        <v>69</v>
      </c>
      <c r="K1548" t="s">
        <v>4396</v>
      </c>
      <c r="L1548">
        <v>200</v>
      </c>
      <c r="M1548" t="s">
        <v>4397</v>
      </c>
    </row>
    <row r="1549" spans="1:13" x14ac:dyDescent="0.35">
      <c r="A1549" t="s">
        <v>49</v>
      </c>
      <c r="B1549">
        <v>1516322</v>
      </c>
      <c r="C1549">
        <v>1517383</v>
      </c>
      <c r="E1549" t="s">
        <v>67</v>
      </c>
      <c r="F1549" t="s">
        <v>197</v>
      </c>
      <c r="H1549">
        <v>83715730</v>
      </c>
      <c r="I1549" t="s">
        <v>69</v>
      </c>
      <c r="K1549" t="s">
        <v>4398</v>
      </c>
      <c r="L1549">
        <v>353</v>
      </c>
      <c r="M1549" t="s">
        <v>4399</v>
      </c>
    </row>
    <row r="1550" spans="1:13" x14ac:dyDescent="0.35">
      <c r="A1550" t="s">
        <v>49</v>
      </c>
      <c r="B1550">
        <v>1517396</v>
      </c>
      <c r="C1550">
        <v>1518088</v>
      </c>
      <c r="E1550" t="s">
        <v>67</v>
      </c>
      <c r="F1550" t="s">
        <v>194</v>
      </c>
      <c r="H1550">
        <v>83715731</v>
      </c>
      <c r="I1550" t="s">
        <v>69</v>
      </c>
      <c r="K1550" t="s">
        <v>4400</v>
      </c>
      <c r="L1550">
        <v>230</v>
      </c>
      <c r="M1550" t="s">
        <v>4401</v>
      </c>
    </row>
    <row r="1551" spans="1:13" x14ac:dyDescent="0.35">
      <c r="A1551" t="s">
        <v>49</v>
      </c>
      <c r="B1551">
        <v>1518250</v>
      </c>
      <c r="C1551">
        <v>1518708</v>
      </c>
      <c r="E1551" t="s">
        <v>67</v>
      </c>
      <c r="F1551" t="s">
        <v>4402</v>
      </c>
      <c r="H1551">
        <v>83715732</v>
      </c>
      <c r="I1551" t="s">
        <v>69</v>
      </c>
      <c r="K1551" t="s">
        <v>4403</v>
      </c>
      <c r="L1551">
        <v>152</v>
      </c>
      <c r="M1551" t="s">
        <v>4404</v>
      </c>
    </row>
    <row r="1552" spans="1:13" x14ac:dyDescent="0.35">
      <c r="A1552" t="s">
        <v>49</v>
      </c>
      <c r="B1552">
        <v>1518788</v>
      </c>
      <c r="C1552">
        <v>1519675</v>
      </c>
      <c r="E1552" t="s">
        <v>72</v>
      </c>
      <c r="F1552" t="s">
        <v>670</v>
      </c>
      <c r="H1552">
        <v>83715733</v>
      </c>
      <c r="I1552" t="s">
        <v>69</v>
      </c>
      <c r="K1552" t="s">
        <v>1230</v>
      </c>
      <c r="L1552">
        <v>295</v>
      </c>
      <c r="M1552" t="s">
        <v>4405</v>
      </c>
    </row>
    <row r="1553" spans="1:13" x14ac:dyDescent="0.35">
      <c r="A1553" t="s">
        <v>49</v>
      </c>
      <c r="B1553">
        <v>1519672</v>
      </c>
      <c r="C1553">
        <v>1520208</v>
      </c>
      <c r="E1553" t="s">
        <v>72</v>
      </c>
      <c r="F1553" t="s">
        <v>319</v>
      </c>
      <c r="H1553">
        <v>83715734</v>
      </c>
      <c r="I1553" t="s">
        <v>69</v>
      </c>
      <c r="K1553" t="s">
        <v>1228</v>
      </c>
      <c r="L1553">
        <v>178</v>
      </c>
      <c r="M1553" t="s">
        <v>4406</v>
      </c>
    </row>
    <row r="1554" spans="1:13" x14ac:dyDescent="0.35">
      <c r="A1554" t="s">
        <v>49</v>
      </c>
      <c r="B1554">
        <v>1520391</v>
      </c>
      <c r="C1554">
        <v>1520711</v>
      </c>
      <c r="E1554" t="s">
        <v>72</v>
      </c>
      <c r="F1554" t="s">
        <v>4407</v>
      </c>
      <c r="H1554">
        <v>83715735</v>
      </c>
      <c r="I1554" t="s">
        <v>69</v>
      </c>
      <c r="K1554" t="s">
        <v>4408</v>
      </c>
      <c r="L1554">
        <v>106</v>
      </c>
      <c r="M1554" t="s">
        <v>4409</v>
      </c>
    </row>
    <row r="1555" spans="1:13" x14ac:dyDescent="0.35">
      <c r="A1555" t="s">
        <v>49</v>
      </c>
      <c r="B1555">
        <v>1520830</v>
      </c>
      <c r="C1555">
        <v>1522893</v>
      </c>
      <c r="E1555" t="s">
        <v>72</v>
      </c>
      <c r="F1555" t="s">
        <v>1615</v>
      </c>
      <c r="H1555">
        <v>83715736</v>
      </c>
      <c r="I1555" t="s">
        <v>69</v>
      </c>
      <c r="K1555" t="s">
        <v>4410</v>
      </c>
      <c r="L1555">
        <v>687</v>
      </c>
      <c r="M1555" t="s">
        <v>4411</v>
      </c>
    </row>
    <row r="1556" spans="1:13" x14ac:dyDescent="0.35">
      <c r="A1556" t="s">
        <v>49</v>
      </c>
      <c r="B1556">
        <v>1523323</v>
      </c>
      <c r="C1556">
        <v>1524270</v>
      </c>
      <c r="E1556" t="s">
        <v>67</v>
      </c>
      <c r="F1556" t="s">
        <v>138</v>
      </c>
      <c r="H1556">
        <v>83715737</v>
      </c>
      <c r="I1556" t="s">
        <v>69</v>
      </c>
      <c r="K1556" t="s">
        <v>4412</v>
      </c>
      <c r="L1556">
        <v>315</v>
      </c>
      <c r="M1556" t="s">
        <v>4413</v>
      </c>
    </row>
    <row r="1557" spans="1:13" x14ac:dyDescent="0.35">
      <c r="A1557" t="s">
        <v>49</v>
      </c>
      <c r="B1557">
        <v>1524317</v>
      </c>
      <c r="C1557">
        <v>1524508</v>
      </c>
      <c r="E1557" t="s">
        <v>72</v>
      </c>
      <c r="F1557" t="s">
        <v>4414</v>
      </c>
      <c r="H1557">
        <v>83715738</v>
      </c>
      <c r="I1557" t="s">
        <v>69</v>
      </c>
      <c r="K1557" t="s">
        <v>4415</v>
      </c>
      <c r="L1557">
        <v>63</v>
      </c>
      <c r="M1557" t="s">
        <v>4416</v>
      </c>
    </row>
    <row r="1558" spans="1:13" x14ac:dyDescent="0.35">
      <c r="A1558" t="s">
        <v>49</v>
      </c>
      <c r="B1558">
        <v>1524687</v>
      </c>
      <c r="C1558">
        <v>1525319</v>
      </c>
      <c r="E1558" t="s">
        <v>67</v>
      </c>
      <c r="F1558" t="s">
        <v>4417</v>
      </c>
      <c r="H1558">
        <v>83715739</v>
      </c>
      <c r="I1558" t="s">
        <v>69</v>
      </c>
      <c r="K1558" t="s">
        <v>4418</v>
      </c>
      <c r="L1558">
        <v>210</v>
      </c>
      <c r="M1558" t="s">
        <v>4419</v>
      </c>
    </row>
    <row r="1559" spans="1:13" x14ac:dyDescent="0.35">
      <c r="A1559" t="s">
        <v>49</v>
      </c>
      <c r="B1559">
        <v>1525466</v>
      </c>
      <c r="C1559">
        <v>1526023</v>
      </c>
      <c r="E1559" t="s">
        <v>67</v>
      </c>
      <c r="F1559" t="s">
        <v>4420</v>
      </c>
      <c r="G1559" t="s">
        <v>4421</v>
      </c>
      <c r="H1559">
        <v>83715740</v>
      </c>
      <c r="I1559" t="s">
        <v>69</v>
      </c>
      <c r="K1559" t="s">
        <v>4422</v>
      </c>
      <c r="L1559">
        <v>185</v>
      </c>
      <c r="M1559" t="s">
        <v>4423</v>
      </c>
    </row>
    <row r="1560" spans="1:13" x14ac:dyDescent="0.35">
      <c r="A1560" t="s">
        <v>49</v>
      </c>
      <c r="B1560">
        <v>1526204</v>
      </c>
      <c r="C1560">
        <v>1526830</v>
      </c>
      <c r="E1560" t="s">
        <v>72</v>
      </c>
      <c r="F1560" t="s">
        <v>4424</v>
      </c>
      <c r="H1560">
        <v>83715741</v>
      </c>
      <c r="I1560" t="s">
        <v>69</v>
      </c>
      <c r="K1560" t="s">
        <v>4425</v>
      </c>
      <c r="L1560">
        <v>208</v>
      </c>
      <c r="M1560" t="s">
        <v>4426</v>
      </c>
    </row>
    <row r="1561" spans="1:13" x14ac:dyDescent="0.35">
      <c r="A1561" t="s">
        <v>49</v>
      </c>
      <c r="B1561">
        <v>1526924</v>
      </c>
      <c r="C1561">
        <v>1527247</v>
      </c>
      <c r="E1561" t="s">
        <v>67</v>
      </c>
      <c r="F1561" t="s">
        <v>68</v>
      </c>
      <c r="H1561">
        <v>83715742</v>
      </c>
      <c r="I1561" t="s">
        <v>69</v>
      </c>
      <c r="K1561" t="s">
        <v>4427</v>
      </c>
      <c r="L1561">
        <v>107</v>
      </c>
      <c r="M1561" t="s">
        <v>4428</v>
      </c>
    </row>
    <row r="1562" spans="1:13" x14ac:dyDescent="0.35">
      <c r="A1562" t="s">
        <v>49</v>
      </c>
      <c r="B1562">
        <v>1527250</v>
      </c>
      <c r="C1562">
        <v>1527924</v>
      </c>
      <c r="E1562" t="s">
        <v>67</v>
      </c>
      <c r="F1562" t="s">
        <v>2411</v>
      </c>
      <c r="H1562">
        <v>83715743</v>
      </c>
      <c r="I1562" t="s">
        <v>69</v>
      </c>
      <c r="K1562" t="s">
        <v>4429</v>
      </c>
      <c r="L1562">
        <v>224</v>
      </c>
      <c r="M1562" t="s">
        <v>4430</v>
      </c>
    </row>
    <row r="1563" spans="1:13" x14ac:dyDescent="0.35">
      <c r="A1563" t="s">
        <v>49</v>
      </c>
      <c r="B1563">
        <v>1527925</v>
      </c>
      <c r="C1563">
        <v>1528110</v>
      </c>
      <c r="E1563" t="s">
        <v>67</v>
      </c>
      <c r="F1563" t="s">
        <v>68</v>
      </c>
      <c r="H1563">
        <v>83715744</v>
      </c>
      <c r="I1563" t="s">
        <v>69</v>
      </c>
      <c r="K1563" t="s">
        <v>4431</v>
      </c>
      <c r="L1563">
        <v>61</v>
      </c>
      <c r="M1563" t="s">
        <v>4432</v>
      </c>
    </row>
    <row r="1564" spans="1:13" x14ac:dyDescent="0.35">
      <c r="A1564" t="s">
        <v>49</v>
      </c>
      <c r="B1564">
        <v>1528401</v>
      </c>
      <c r="C1564">
        <v>1528769</v>
      </c>
      <c r="E1564" t="s">
        <v>72</v>
      </c>
      <c r="F1564" t="s">
        <v>4433</v>
      </c>
      <c r="H1564">
        <v>83715745</v>
      </c>
      <c r="I1564" t="s">
        <v>69</v>
      </c>
      <c r="K1564" t="s">
        <v>4434</v>
      </c>
      <c r="L1564">
        <v>122</v>
      </c>
      <c r="M1564" t="s">
        <v>4435</v>
      </c>
    </row>
    <row r="1565" spans="1:13" x14ac:dyDescent="0.35">
      <c r="A1565" t="s">
        <v>49</v>
      </c>
      <c r="B1565">
        <v>1528829</v>
      </c>
      <c r="C1565">
        <v>1529458</v>
      </c>
      <c r="E1565" t="s">
        <v>67</v>
      </c>
      <c r="F1565" t="s">
        <v>4436</v>
      </c>
      <c r="H1565">
        <v>83715746</v>
      </c>
      <c r="I1565" t="s">
        <v>69</v>
      </c>
      <c r="K1565" t="s">
        <v>4437</v>
      </c>
      <c r="L1565">
        <v>209</v>
      </c>
      <c r="M1565" t="s">
        <v>4438</v>
      </c>
    </row>
    <row r="1566" spans="1:13" x14ac:dyDescent="0.35">
      <c r="A1566" t="s">
        <v>49</v>
      </c>
      <c r="B1566">
        <v>1529460</v>
      </c>
      <c r="C1566">
        <v>1530602</v>
      </c>
      <c r="E1566" t="s">
        <v>67</v>
      </c>
      <c r="F1566" t="s">
        <v>2250</v>
      </c>
      <c r="H1566">
        <v>83715747</v>
      </c>
      <c r="I1566" t="s">
        <v>69</v>
      </c>
      <c r="K1566" t="s">
        <v>4439</v>
      </c>
      <c r="L1566">
        <v>380</v>
      </c>
      <c r="M1566" t="s">
        <v>4440</v>
      </c>
    </row>
    <row r="1567" spans="1:13" x14ac:dyDescent="0.35">
      <c r="A1567" t="s">
        <v>49</v>
      </c>
      <c r="B1567">
        <v>1530556</v>
      </c>
      <c r="C1567">
        <v>1531755</v>
      </c>
      <c r="E1567" t="s">
        <v>67</v>
      </c>
      <c r="F1567" t="s">
        <v>4441</v>
      </c>
      <c r="H1567">
        <v>83715748</v>
      </c>
      <c r="I1567" t="s">
        <v>69</v>
      </c>
      <c r="K1567" t="s">
        <v>4442</v>
      </c>
      <c r="L1567">
        <v>399</v>
      </c>
      <c r="M1567" t="s">
        <v>4443</v>
      </c>
    </row>
    <row r="1568" spans="1:13" x14ac:dyDescent="0.35">
      <c r="A1568" t="s">
        <v>49</v>
      </c>
      <c r="B1568">
        <v>1531757</v>
      </c>
      <c r="C1568">
        <v>1532041</v>
      </c>
      <c r="E1568" t="s">
        <v>67</v>
      </c>
      <c r="F1568" t="s">
        <v>68</v>
      </c>
      <c r="H1568">
        <v>83715749</v>
      </c>
      <c r="I1568" t="s">
        <v>69</v>
      </c>
      <c r="K1568" t="s">
        <v>4444</v>
      </c>
      <c r="L1568">
        <v>94</v>
      </c>
      <c r="M1568" t="s">
        <v>4445</v>
      </c>
    </row>
    <row r="1569" spans="1:13" x14ac:dyDescent="0.35">
      <c r="A1569" t="s">
        <v>49</v>
      </c>
      <c r="B1569">
        <v>1532138</v>
      </c>
      <c r="C1569">
        <v>1533448</v>
      </c>
      <c r="E1569" t="s">
        <v>67</v>
      </c>
      <c r="F1569" t="s">
        <v>4446</v>
      </c>
      <c r="H1569">
        <v>83715750</v>
      </c>
      <c r="I1569" t="s">
        <v>69</v>
      </c>
      <c r="K1569" t="s">
        <v>4447</v>
      </c>
      <c r="L1569">
        <v>436</v>
      </c>
      <c r="M1569" t="s">
        <v>4448</v>
      </c>
    </row>
    <row r="1570" spans="1:13" x14ac:dyDescent="0.35">
      <c r="A1570" t="s">
        <v>49</v>
      </c>
      <c r="B1570">
        <v>1533708</v>
      </c>
      <c r="C1570">
        <v>1535612</v>
      </c>
      <c r="E1570" t="s">
        <v>67</v>
      </c>
      <c r="F1570" t="s">
        <v>4449</v>
      </c>
      <c r="H1570">
        <v>83715751</v>
      </c>
      <c r="I1570" t="s">
        <v>69</v>
      </c>
      <c r="K1570" t="s">
        <v>4450</v>
      </c>
      <c r="L1570">
        <v>634</v>
      </c>
      <c r="M1570" t="s">
        <v>4451</v>
      </c>
    </row>
    <row r="1571" spans="1:13" x14ac:dyDescent="0.35">
      <c r="A1571" t="s">
        <v>49</v>
      </c>
      <c r="B1571">
        <v>1535621</v>
      </c>
      <c r="C1571">
        <v>1536130</v>
      </c>
      <c r="E1571" t="s">
        <v>67</v>
      </c>
      <c r="F1571" t="s">
        <v>4452</v>
      </c>
      <c r="H1571">
        <v>83715752</v>
      </c>
      <c r="I1571" t="s">
        <v>69</v>
      </c>
      <c r="K1571" t="s">
        <v>4453</v>
      </c>
      <c r="L1571">
        <v>169</v>
      </c>
      <c r="M1571" t="s">
        <v>4454</v>
      </c>
    </row>
    <row r="1572" spans="1:13" x14ac:dyDescent="0.35">
      <c r="A1572" t="s">
        <v>49</v>
      </c>
      <c r="B1572">
        <v>1536237</v>
      </c>
      <c r="C1572">
        <v>1537031</v>
      </c>
      <c r="E1572" t="s">
        <v>72</v>
      </c>
      <c r="F1572" t="s">
        <v>4455</v>
      </c>
      <c r="G1572" t="s">
        <v>4456</v>
      </c>
      <c r="H1572">
        <v>83715753</v>
      </c>
      <c r="I1572" t="s">
        <v>69</v>
      </c>
      <c r="K1572" t="s">
        <v>4457</v>
      </c>
      <c r="L1572">
        <v>264</v>
      </c>
      <c r="M1572" t="s">
        <v>4458</v>
      </c>
    </row>
    <row r="1573" spans="1:13" x14ac:dyDescent="0.35">
      <c r="A1573" t="s">
        <v>49</v>
      </c>
      <c r="B1573">
        <v>1537248</v>
      </c>
      <c r="C1573">
        <v>1537730</v>
      </c>
      <c r="E1573" t="s">
        <v>72</v>
      </c>
      <c r="F1573" t="s">
        <v>333</v>
      </c>
      <c r="G1573" t="s">
        <v>334</v>
      </c>
      <c r="H1573">
        <v>83715754</v>
      </c>
      <c r="I1573" t="s">
        <v>69</v>
      </c>
      <c r="K1573" t="s">
        <v>4459</v>
      </c>
      <c r="L1573">
        <v>160</v>
      </c>
      <c r="M1573" t="s">
        <v>4460</v>
      </c>
    </row>
    <row r="1574" spans="1:13" x14ac:dyDescent="0.35">
      <c r="A1574" t="s">
        <v>49</v>
      </c>
      <c r="B1574">
        <v>1537732</v>
      </c>
      <c r="C1574">
        <v>1538670</v>
      </c>
      <c r="E1574" t="s">
        <v>72</v>
      </c>
      <c r="F1574" t="s">
        <v>1574</v>
      </c>
      <c r="H1574">
        <v>83715755</v>
      </c>
      <c r="I1574" t="s">
        <v>69</v>
      </c>
      <c r="K1574" t="s">
        <v>4461</v>
      </c>
      <c r="L1574">
        <v>312</v>
      </c>
      <c r="M1574" t="s">
        <v>4462</v>
      </c>
    </row>
    <row r="1575" spans="1:13" x14ac:dyDescent="0.35">
      <c r="A1575" t="s">
        <v>49</v>
      </c>
      <c r="B1575">
        <v>1538772</v>
      </c>
      <c r="C1575">
        <v>1539098</v>
      </c>
      <c r="E1575" t="s">
        <v>67</v>
      </c>
      <c r="F1575" t="s">
        <v>68</v>
      </c>
      <c r="H1575">
        <v>83715756</v>
      </c>
      <c r="I1575" t="s">
        <v>69</v>
      </c>
      <c r="K1575" t="s">
        <v>4463</v>
      </c>
      <c r="L1575">
        <v>108</v>
      </c>
      <c r="M1575" t="s">
        <v>4464</v>
      </c>
    </row>
    <row r="1576" spans="1:13" x14ac:dyDescent="0.35">
      <c r="A1576" t="s">
        <v>49</v>
      </c>
      <c r="B1576">
        <v>1539237</v>
      </c>
      <c r="C1576">
        <v>1540037</v>
      </c>
      <c r="E1576" t="s">
        <v>67</v>
      </c>
      <c r="F1576" t="s">
        <v>682</v>
      </c>
      <c r="H1576">
        <v>83715757</v>
      </c>
      <c r="I1576" t="s">
        <v>69</v>
      </c>
      <c r="K1576" t="s">
        <v>4465</v>
      </c>
      <c r="L1576">
        <v>266</v>
      </c>
      <c r="M1576" t="s">
        <v>4466</v>
      </c>
    </row>
    <row r="1577" spans="1:13" x14ac:dyDescent="0.35">
      <c r="A1577" t="s">
        <v>49</v>
      </c>
      <c r="B1577">
        <v>1540140</v>
      </c>
      <c r="C1577">
        <v>1540829</v>
      </c>
      <c r="E1577" t="s">
        <v>67</v>
      </c>
      <c r="F1577" t="s">
        <v>679</v>
      </c>
      <c r="H1577">
        <v>83715758</v>
      </c>
      <c r="I1577" t="s">
        <v>69</v>
      </c>
      <c r="K1577" t="s">
        <v>4467</v>
      </c>
      <c r="L1577">
        <v>229</v>
      </c>
      <c r="M1577" t="s">
        <v>4468</v>
      </c>
    </row>
    <row r="1578" spans="1:13" x14ac:dyDescent="0.35">
      <c r="A1578" t="s">
        <v>49</v>
      </c>
      <c r="B1578">
        <v>1540831</v>
      </c>
      <c r="C1578">
        <v>1541565</v>
      </c>
      <c r="E1578" t="s">
        <v>67</v>
      </c>
      <c r="F1578" t="s">
        <v>1802</v>
      </c>
      <c r="H1578">
        <v>83715759</v>
      </c>
      <c r="I1578" t="s">
        <v>69</v>
      </c>
      <c r="K1578" t="s">
        <v>4469</v>
      </c>
      <c r="L1578">
        <v>244</v>
      </c>
      <c r="M1578" t="s">
        <v>4470</v>
      </c>
    </row>
    <row r="1579" spans="1:13" x14ac:dyDescent="0.35">
      <c r="A1579" t="s">
        <v>49</v>
      </c>
      <c r="B1579">
        <v>1541681</v>
      </c>
      <c r="C1579">
        <v>1541905</v>
      </c>
      <c r="E1579" t="s">
        <v>72</v>
      </c>
      <c r="F1579" t="s">
        <v>68</v>
      </c>
      <c r="H1579">
        <v>83715760</v>
      </c>
      <c r="I1579" t="s">
        <v>69</v>
      </c>
      <c r="K1579" t="s">
        <v>4471</v>
      </c>
      <c r="L1579">
        <v>74</v>
      </c>
      <c r="M1579" t="s">
        <v>4472</v>
      </c>
    </row>
    <row r="1580" spans="1:13" x14ac:dyDescent="0.35">
      <c r="A1580" t="s">
        <v>49</v>
      </c>
      <c r="B1580">
        <v>1541918</v>
      </c>
      <c r="C1580">
        <v>1542430</v>
      </c>
      <c r="E1580" t="s">
        <v>72</v>
      </c>
      <c r="F1580" t="s">
        <v>4473</v>
      </c>
      <c r="H1580">
        <v>83715761</v>
      </c>
      <c r="I1580" t="s">
        <v>69</v>
      </c>
      <c r="K1580" t="s">
        <v>4474</v>
      </c>
      <c r="L1580">
        <v>170</v>
      </c>
      <c r="M1580" t="s">
        <v>4475</v>
      </c>
    </row>
    <row r="1581" spans="1:13" x14ac:dyDescent="0.35">
      <c r="A1581" t="s">
        <v>49</v>
      </c>
      <c r="B1581">
        <v>1542449</v>
      </c>
      <c r="C1581">
        <v>1543237</v>
      </c>
      <c r="E1581" t="s">
        <v>72</v>
      </c>
      <c r="F1581" t="s">
        <v>4476</v>
      </c>
      <c r="H1581">
        <v>83715762</v>
      </c>
      <c r="I1581" t="s">
        <v>69</v>
      </c>
      <c r="K1581" t="s">
        <v>4477</v>
      </c>
      <c r="L1581">
        <v>262</v>
      </c>
      <c r="M1581" t="s">
        <v>4478</v>
      </c>
    </row>
    <row r="1582" spans="1:13" x14ac:dyDescent="0.35">
      <c r="A1582" t="s">
        <v>49</v>
      </c>
      <c r="B1582">
        <v>1543243</v>
      </c>
      <c r="C1582">
        <v>1544193</v>
      </c>
      <c r="E1582" t="s">
        <v>72</v>
      </c>
      <c r="F1582" t="s">
        <v>4479</v>
      </c>
      <c r="H1582">
        <v>83715763</v>
      </c>
      <c r="I1582" t="s">
        <v>69</v>
      </c>
      <c r="K1582" t="s">
        <v>4480</v>
      </c>
      <c r="L1582">
        <v>316</v>
      </c>
      <c r="M1582" t="s">
        <v>4481</v>
      </c>
    </row>
    <row r="1583" spans="1:13" x14ac:dyDescent="0.35">
      <c r="A1583" t="s">
        <v>49</v>
      </c>
      <c r="B1583">
        <v>1544365</v>
      </c>
      <c r="C1583">
        <v>1545531</v>
      </c>
      <c r="E1583" t="s">
        <v>67</v>
      </c>
      <c r="F1583" t="s">
        <v>4482</v>
      </c>
      <c r="H1583">
        <v>83715764</v>
      </c>
      <c r="I1583" t="s">
        <v>69</v>
      </c>
      <c r="K1583" t="s">
        <v>4483</v>
      </c>
      <c r="L1583">
        <v>388</v>
      </c>
      <c r="M1583" t="s">
        <v>4484</v>
      </c>
    </row>
    <row r="1584" spans="1:13" x14ac:dyDescent="0.35">
      <c r="A1584" t="s">
        <v>49</v>
      </c>
      <c r="B1584">
        <v>1545559</v>
      </c>
      <c r="C1584">
        <v>1547013</v>
      </c>
      <c r="E1584" t="s">
        <v>67</v>
      </c>
      <c r="F1584" t="s">
        <v>4485</v>
      </c>
      <c r="H1584">
        <v>83715765</v>
      </c>
      <c r="I1584" t="s">
        <v>69</v>
      </c>
      <c r="K1584" t="s">
        <v>4486</v>
      </c>
      <c r="L1584">
        <v>484</v>
      </c>
      <c r="M1584" t="s">
        <v>4487</v>
      </c>
    </row>
    <row r="1585" spans="1:13" x14ac:dyDescent="0.35">
      <c r="A1585" t="s">
        <v>49</v>
      </c>
      <c r="B1585">
        <v>1547041</v>
      </c>
      <c r="C1585">
        <v>1548042</v>
      </c>
      <c r="E1585" t="s">
        <v>67</v>
      </c>
      <c r="F1585" t="s">
        <v>138</v>
      </c>
      <c r="H1585">
        <v>83715766</v>
      </c>
      <c r="I1585" t="s">
        <v>69</v>
      </c>
      <c r="K1585" t="s">
        <v>4488</v>
      </c>
      <c r="L1585">
        <v>333</v>
      </c>
      <c r="M1585" t="s">
        <v>4489</v>
      </c>
    </row>
    <row r="1586" spans="1:13" x14ac:dyDescent="0.35">
      <c r="A1586" t="s">
        <v>49</v>
      </c>
      <c r="B1586">
        <v>1548257</v>
      </c>
      <c r="C1586">
        <v>1550479</v>
      </c>
      <c r="E1586" t="s">
        <v>72</v>
      </c>
      <c r="F1586" t="s">
        <v>4490</v>
      </c>
      <c r="H1586">
        <v>83715767</v>
      </c>
      <c r="I1586" t="s">
        <v>69</v>
      </c>
      <c r="K1586" t="s">
        <v>4491</v>
      </c>
      <c r="L1586">
        <v>740</v>
      </c>
      <c r="M1586" t="s">
        <v>4492</v>
      </c>
    </row>
    <row r="1587" spans="1:13" x14ac:dyDescent="0.35">
      <c r="A1587" t="s">
        <v>49</v>
      </c>
      <c r="B1587">
        <v>1550555</v>
      </c>
      <c r="C1587">
        <v>1552498</v>
      </c>
      <c r="E1587" t="s">
        <v>72</v>
      </c>
      <c r="F1587" t="s">
        <v>4493</v>
      </c>
      <c r="H1587">
        <v>83715768</v>
      </c>
      <c r="I1587" t="s">
        <v>69</v>
      </c>
      <c r="K1587" t="s">
        <v>4494</v>
      </c>
      <c r="L1587">
        <v>647</v>
      </c>
      <c r="M1587" t="s">
        <v>4495</v>
      </c>
    </row>
    <row r="1588" spans="1:13" x14ac:dyDescent="0.35">
      <c r="A1588" t="s">
        <v>49</v>
      </c>
      <c r="B1588">
        <v>1552754</v>
      </c>
      <c r="C1588">
        <v>1553602</v>
      </c>
      <c r="E1588" t="s">
        <v>72</v>
      </c>
      <c r="F1588" t="s">
        <v>670</v>
      </c>
      <c r="H1588">
        <v>83715769</v>
      </c>
      <c r="I1588" t="s">
        <v>69</v>
      </c>
      <c r="K1588" t="s">
        <v>4496</v>
      </c>
      <c r="L1588">
        <v>282</v>
      </c>
      <c r="M1588" t="s">
        <v>4497</v>
      </c>
    </row>
    <row r="1589" spans="1:13" x14ac:dyDescent="0.35">
      <c r="A1589" t="s">
        <v>49</v>
      </c>
      <c r="B1589">
        <v>1553599</v>
      </c>
      <c r="C1589">
        <v>1553949</v>
      </c>
      <c r="E1589" t="s">
        <v>72</v>
      </c>
      <c r="F1589" t="s">
        <v>319</v>
      </c>
      <c r="H1589">
        <v>83715770</v>
      </c>
      <c r="I1589" t="s">
        <v>69</v>
      </c>
      <c r="K1589" t="s">
        <v>4498</v>
      </c>
      <c r="L1589">
        <v>116</v>
      </c>
      <c r="M1589" t="s">
        <v>4499</v>
      </c>
    </row>
    <row r="1590" spans="1:13" x14ac:dyDescent="0.35">
      <c r="A1590" t="s">
        <v>49</v>
      </c>
      <c r="B1590">
        <v>1554072</v>
      </c>
      <c r="C1590">
        <v>1555424</v>
      </c>
      <c r="E1590" t="s">
        <v>72</v>
      </c>
      <c r="F1590" t="s">
        <v>673</v>
      </c>
      <c r="H1590">
        <v>83715771</v>
      </c>
      <c r="I1590" t="s">
        <v>69</v>
      </c>
      <c r="K1590" t="s">
        <v>4500</v>
      </c>
      <c r="L1590">
        <v>450</v>
      </c>
      <c r="M1590" t="s">
        <v>4501</v>
      </c>
    </row>
    <row r="1591" spans="1:13" x14ac:dyDescent="0.35">
      <c r="A1591" t="s">
        <v>49</v>
      </c>
      <c r="B1591">
        <v>1555534</v>
      </c>
      <c r="C1591">
        <v>1555896</v>
      </c>
      <c r="E1591" t="s">
        <v>72</v>
      </c>
      <c r="F1591" t="s">
        <v>673</v>
      </c>
      <c r="H1591">
        <v>83715772</v>
      </c>
      <c r="I1591" t="s">
        <v>69</v>
      </c>
      <c r="K1591" t="s">
        <v>4502</v>
      </c>
      <c r="L1591">
        <v>120</v>
      </c>
      <c r="M1591" t="s">
        <v>4503</v>
      </c>
    </row>
    <row r="1592" spans="1:13" x14ac:dyDescent="0.35">
      <c r="A1592" t="s">
        <v>49</v>
      </c>
      <c r="B1592">
        <v>1556465</v>
      </c>
      <c r="C1592">
        <v>1556605</v>
      </c>
      <c r="E1592" t="s">
        <v>67</v>
      </c>
      <c r="F1592" t="s">
        <v>257</v>
      </c>
      <c r="H1592">
        <v>83715773</v>
      </c>
      <c r="I1592" t="s">
        <v>258</v>
      </c>
      <c r="M1592" t="s">
        <v>4504</v>
      </c>
    </row>
    <row r="1593" spans="1:13" x14ac:dyDescent="0.35">
      <c r="A1593" t="s">
        <v>49</v>
      </c>
      <c r="B1593">
        <v>1556724</v>
      </c>
      <c r="C1593">
        <v>1557050</v>
      </c>
      <c r="E1593" t="s">
        <v>72</v>
      </c>
      <c r="F1593" t="s">
        <v>257</v>
      </c>
      <c r="H1593">
        <v>83715774</v>
      </c>
      <c r="I1593" t="s">
        <v>258</v>
      </c>
      <c r="M1593" t="s">
        <v>4505</v>
      </c>
    </row>
    <row r="1594" spans="1:13" x14ac:dyDescent="0.35">
      <c r="A1594" t="s">
        <v>49</v>
      </c>
      <c r="B1594">
        <v>1557072</v>
      </c>
      <c r="C1594">
        <v>1557361</v>
      </c>
      <c r="E1594" t="s">
        <v>72</v>
      </c>
      <c r="F1594" t="s">
        <v>257</v>
      </c>
      <c r="H1594">
        <v>83715775</v>
      </c>
      <c r="I1594" t="s">
        <v>258</v>
      </c>
      <c r="M1594" t="s">
        <v>4506</v>
      </c>
    </row>
    <row r="1595" spans="1:13" x14ac:dyDescent="0.35">
      <c r="A1595" t="s">
        <v>49</v>
      </c>
      <c r="B1595">
        <v>1557642</v>
      </c>
      <c r="C1595">
        <v>1558073</v>
      </c>
      <c r="E1595" t="s">
        <v>67</v>
      </c>
      <c r="F1595" t="s">
        <v>1045</v>
      </c>
      <c r="H1595">
        <v>83715776</v>
      </c>
      <c r="I1595" t="s">
        <v>69</v>
      </c>
      <c r="K1595" t="s">
        <v>4507</v>
      </c>
      <c r="L1595">
        <v>143</v>
      </c>
      <c r="M1595" t="s">
        <v>4508</v>
      </c>
    </row>
    <row r="1596" spans="1:13" x14ac:dyDescent="0.35">
      <c r="A1596" t="s">
        <v>49</v>
      </c>
      <c r="B1596">
        <v>1558324</v>
      </c>
      <c r="C1596">
        <v>1560591</v>
      </c>
      <c r="E1596" t="s">
        <v>67</v>
      </c>
      <c r="F1596" t="s">
        <v>4509</v>
      </c>
      <c r="H1596">
        <v>83715777</v>
      </c>
      <c r="I1596" t="s">
        <v>69</v>
      </c>
      <c r="K1596" t="s">
        <v>4510</v>
      </c>
      <c r="L1596">
        <v>755</v>
      </c>
      <c r="M1596" t="s">
        <v>4511</v>
      </c>
    </row>
    <row r="1597" spans="1:13" x14ac:dyDescent="0.35">
      <c r="A1597" t="s">
        <v>49</v>
      </c>
      <c r="B1597">
        <v>1560644</v>
      </c>
      <c r="C1597">
        <v>1560808</v>
      </c>
      <c r="E1597" t="s">
        <v>67</v>
      </c>
      <c r="F1597" t="s">
        <v>4512</v>
      </c>
      <c r="H1597">
        <v>83715778</v>
      </c>
      <c r="I1597" t="s">
        <v>69</v>
      </c>
      <c r="K1597" t="s">
        <v>4513</v>
      </c>
      <c r="L1597">
        <v>54</v>
      </c>
      <c r="M1597" t="s">
        <v>4514</v>
      </c>
    </row>
    <row r="1598" spans="1:13" x14ac:dyDescent="0.35">
      <c r="A1598" t="s">
        <v>49</v>
      </c>
      <c r="B1598">
        <v>1560827</v>
      </c>
      <c r="C1598">
        <v>1561123</v>
      </c>
      <c r="E1598" t="s">
        <v>67</v>
      </c>
      <c r="F1598" t="s">
        <v>68</v>
      </c>
      <c r="H1598">
        <v>83715779</v>
      </c>
      <c r="I1598" t="s">
        <v>69</v>
      </c>
      <c r="K1598" t="s">
        <v>4515</v>
      </c>
      <c r="L1598">
        <v>98</v>
      </c>
      <c r="M1598" t="s">
        <v>4516</v>
      </c>
    </row>
    <row r="1599" spans="1:13" x14ac:dyDescent="0.35">
      <c r="A1599" t="s">
        <v>49</v>
      </c>
      <c r="B1599">
        <v>1561243</v>
      </c>
      <c r="C1599">
        <v>1562463</v>
      </c>
      <c r="E1599" t="s">
        <v>67</v>
      </c>
      <c r="F1599" t="s">
        <v>567</v>
      </c>
      <c r="H1599">
        <v>83715780</v>
      </c>
      <c r="I1599" t="s">
        <v>69</v>
      </c>
      <c r="K1599" t="s">
        <v>568</v>
      </c>
      <c r="L1599">
        <v>406</v>
      </c>
      <c r="M1599" t="s">
        <v>4517</v>
      </c>
    </row>
    <row r="1600" spans="1:13" x14ac:dyDescent="0.35">
      <c r="A1600" t="s">
        <v>49</v>
      </c>
      <c r="B1600">
        <v>1562646</v>
      </c>
      <c r="C1600">
        <v>1563932</v>
      </c>
      <c r="E1600" t="s">
        <v>67</v>
      </c>
      <c r="F1600" t="s">
        <v>257</v>
      </c>
      <c r="H1600">
        <v>83715781</v>
      </c>
      <c r="I1600" t="s">
        <v>258</v>
      </c>
      <c r="M1600" t="s">
        <v>4518</v>
      </c>
    </row>
    <row r="1601" spans="1:13" x14ac:dyDescent="0.35">
      <c r="A1601" t="s">
        <v>49</v>
      </c>
      <c r="B1601">
        <v>1564538</v>
      </c>
      <c r="C1601">
        <v>1565728</v>
      </c>
      <c r="E1601" t="s">
        <v>72</v>
      </c>
      <c r="F1601" t="s">
        <v>676</v>
      </c>
      <c r="H1601">
        <v>83715782</v>
      </c>
      <c r="I1601" t="s">
        <v>69</v>
      </c>
      <c r="K1601" t="s">
        <v>4519</v>
      </c>
      <c r="L1601">
        <v>396</v>
      </c>
      <c r="M1601" t="s">
        <v>4520</v>
      </c>
    </row>
    <row r="1602" spans="1:13" x14ac:dyDescent="0.35">
      <c r="A1602" t="s">
        <v>49</v>
      </c>
      <c r="B1602">
        <v>1565822</v>
      </c>
      <c r="C1602">
        <v>1566163</v>
      </c>
      <c r="E1602" t="s">
        <v>72</v>
      </c>
      <c r="F1602" t="s">
        <v>68</v>
      </c>
      <c r="H1602">
        <v>83715783</v>
      </c>
      <c r="I1602" t="s">
        <v>69</v>
      </c>
      <c r="K1602" t="s">
        <v>4521</v>
      </c>
      <c r="L1602">
        <v>113</v>
      </c>
      <c r="M1602" t="s">
        <v>4522</v>
      </c>
    </row>
    <row r="1603" spans="1:13" x14ac:dyDescent="0.35">
      <c r="A1603" t="s">
        <v>49</v>
      </c>
      <c r="B1603">
        <v>1566469</v>
      </c>
      <c r="C1603">
        <v>1567587</v>
      </c>
      <c r="E1603" t="s">
        <v>67</v>
      </c>
      <c r="F1603" t="s">
        <v>4523</v>
      </c>
      <c r="G1603" t="s">
        <v>4524</v>
      </c>
      <c r="H1603">
        <v>83715784</v>
      </c>
      <c r="I1603" t="s">
        <v>69</v>
      </c>
      <c r="K1603" t="s">
        <v>4525</v>
      </c>
      <c r="L1603">
        <v>372</v>
      </c>
      <c r="M1603" t="s">
        <v>4526</v>
      </c>
    </row>
    <row r="1604" spans="1:13" x14ac:dyDescent="0.35">
      <c r="A1604" t="s">
        <v>49</v>
      </c>
      <c r="B1604">
        <v>1568040</v>
      </c>
      <c r="C1604">
        <v>1568816</v>
      </c>
      <c r="E1604" t="s">
        <v>67</v>
      </c>
      <c r="F1604" t="s">
        <v>4527</v>
      </c>
      <c r="H1604">
        <v>83715785</v>
      </c>
      <c r="I1604" t="s">
        <v>69</v>
      </c>
      <c r="K1604" t="s">
        <v>4528</v>
      </c>
      <c r="L1604">
        <v>258</v>
      </c>
      <c r="M1604" t="s">
        <v>4529</v>
      </c>
    </row>
    <row r="1605" spans="1:13" x14ac:dyDescent="0.35">
      <c r="A1605" t="s">
        <v>49</v>
      </c>
      <c r="B1605">
        <v>1568843</v>
      </c>
      <c r="C1605">
        <v>1569001</v>
      </c>
      <c r="E1605" t="s">
        <v>72</v>
      </c>
      <c r="F1605" t="s">
        <v>68</v>
      </c>
      <c r="H1605">
        <v>83715786</v>
      </c>
      <c r="I1605" t="s">
        <v>69</v>
      </c>
      <c r="K1605" t="s">
        <v>4530</v>
      </c>
      <c r="L1605">
        <v>52</v>
      </c>
      <c r="M1605" t="s">
        <v>4531</v>
      </c>
    </row>
    <row r="1606" spans="1:13" x14ac:dyDescent="0.35">
      <c r="A1606" t="s">
        <v>49</v>
      </c>
      <c r="B1606">
        <v>1569070</v>
      </c>
      <c r="C1606">
        <v>1569255</v>
      </c>
      <c r="E1606" t="s">
        <v>72</v>
      </c>
      <c r="F1606" t="s">
        <v>68</v>
      </c>
      <c r="H1606">
        <v>83715787</v>
      </c>
      <c r="I1606" t="s">
        <v>69</v>
      </c>
      <c r="K1606" t="s">
        <v>4532</v>
      </c>
      <c r="L1606">
        <v>61</v>
      </c>
      <c r="M1606" t="s">
        <v>4533</v>
      </c>
    </row>
    <row r="1607" spans="1:13" x14ac:dyDescent="0.35">
      <c r="A1607" t="s">
        <v>49</v>
      </c>
      <c r="B1607">
        <v>1570531</v>
      </c>
      <c r="C1607">
        <v>1571127</v>
      </c>
      <c r="E1607" t="s">
        <v>67</v>
      </c>
      <c r="F1607" t="s">
        <v>4534</v>
      </c>
      <c r="H1607">
        <v>83715788</v>
      </c>
      <c r="I1607" t="s">
        <v>69</v>
      </c>
      <c r="K1607" t="s">
        <v>4535</v>
      </c>
      <c r="L1607">
        <v>198</v>
      </c>
      <c r="M1607" t="s">
        <v>4536</v>
      </c>
    </row>
    <row r="1608" spans="1:13" x14ac:dyDescent="0.35">
      <c r="A1608" t="s">
        <v>49</v>
      </c>
      <c r="B1608">
        <v>1571504</v>
      </c>
      <c r="C1608">
        <v>1571878</v>
      </c>
      <c r="E1608" t="s">
        <v>72</v>
      </c>
      <c r="F1608" t="s">
        <v>257</v>
      </c>
      <c r="H1608">
        <v>83715789</v>
      </c>
      <c r="I1608" t="s">
        <v>258</v>
      </c>
      <c r="M1608" t="s">
        <v>4537</v>
      </c>
    </row>
    <row r="1609" spans="1:13" x14ac:dyDescent="0.35">
      <c r="A1609" t="s">
        <v>49</v>
      </c>
      <c r="B1609">
        <v>1572080</v>
      </c>
      <c r="C1609">
        <v>1572763</v>
      </c>
      <c r="E1609" t="s">
        <v>67</v>
      </c>
      <c r="F1609" t="s">
        <v>2199</v>
      </c>
      <c r="H1609">
        <v>83715790</v>
      </c>
      <c r="I1609" t="s">
        <v>69</v>
      </c>
      <c r="K1609" t="s">
        <v>4538</v>
      </c>
      <c r="L1609">
        <v>227</v>
      </c>
      <c r="M1609" t="s">
        <v>4539</v>
      </c>
    </row>
    <row r="1610" spans="1:13" x14ac:dyDescent="0.35">
      <c r="A1610" t="s">
        <v>49</v>
      </c>
      <c r="B1610">
        <v>1572855</v>
      </c>
      <c r="C1610">
        <v>1573169</v>
      </c>
      <c r="E1610" t="s">
        <v>72</v>
      </c>
      <c r="F1610" t="s">
        <v>4407</v>
      </c>
      <c r="H1610">
        <v>83715791</v>
      </c>
      <c r="I1610" t="s">
        <v>69</v>
      </c>
      <c r="K1610" t="s">
        <v>4540</v>
      </c>
      <c r="L1610">
        <v>104</v>
      </c>
      <c r="M1610" t="s">
        <v>4541</v>
      </c>
    </row>
    <row r="1611" spans="1:13" x14ac:dyDescent="0.35">
      <c r="A1611" t="s">
        <v>49</v>
      </c>
      <c r="B1611">
        <v>1573468</v>
      </c>
      <c r="C1611">
        <v>1575399</v>
      </c>
      <c r="E1611" t="s">
        <v>67</v>
      </c>
      <c r="F1611" t="s">
        <v>4509</v>
      </c>
      <c r="H1611">
        <v>83715792</v>
      </c>
      <c r="I1611" t="s">
        <v>69</v>
      </c>
      <c r="K1611" t="s">
        <v>4542</v>
      </c>
      <c r="L1611">
        <v>643</v>
      </c>
      <c r="M1611" t="s">
        <v>4543</v>
      </c>
    </row>
    <row r="1612" spans="1:13" x14ac:dyDescent="0.35">
      <c r="A1612" t="s">
        <v>49</v>
      </c>
      <c r="B1612">
        <v>1575786</v>
      </c>
      <c r="C1612">
        <v>1577006</v>
      </c>
      <c r="E1612" t="s">
        <v>67</v>
      </c>
      <c r="F1612" t="s">
        <v>567</v>
      </c>
      <c r="H1612">
        <v>83715793</v>
      </c>
      <c r="I1612" t="s">
        <v>69</v>
      </c>
      <c r="K1612" t="s">
        <v>568</v>
      </c>
      <c r="L1612">
        <v>406</v>
      </c>
      <c r="M1612" t="s">
        <v>4544</v>
      </c>
    </row>
    <row r="1613" spans="1:13" x14ac:dyDescent="0.35">
      <c r="A1613" t="s">
        <v>49</v>
      </c>
      <c r="B1613">
        <v>1577071</v>
      </c>
      <c r="C1613">
        <v>1577358</v>
      </c>
      <c r="E1613" t="s">
        <v>67</v>
      </c>
      <c r="F1613" t="s">
        <v>673</v>
      </c>
      <c r="H1613">
        <v>83715794</v>
      </c>
      <c r="I1613" t="s">
        <v>69</v>
      </c>
      <c r="K1613" t="s">
        <v>4545</v>
      </c>
      <c r="L1613">
        <v>95</v>
      </c>
      <c r="M1613" t="s">
        <v>4546</v>
      </c>
    </row>
    <row r="1614" spans="1:13" x14ac:dyDescent="0.35">
      <c r="A1614" t="s">
        <v>49</v>
      </c>
      <c r="B1614">
        <v>1577382</v>
      </c>
      <c r="C1614">
        <v>1578260</v>
      </c>
      <c r="E1614" t="s">
        <v>67</v>
      </c>
      <c r="F1614" t="s">
        <v>670</v>
      </c>
      <c r="H1614">
        <v>83715795</v>
      </c>
      <c r="I1614" t="s">
        <v>69</v>
      </c>
      <c r="K1614" t="s">
        <v>4547</v>
      </c>
      <c r="L1614">
        <v>292</v>
      </c>
      <c r="M1614" t="s">
        <v>4548</v>
      </c>
    </row>
    <row r="1615" spans="1:13" x14ac:dyDescent="0.35">
      <c r="A1615" t="s">
        <v>49</v>
      </c>
      <c r="B1615">
        <v>1578353</v>
      </c>
      <c r="C1615">
        <v>1578901</v>
      </c>
      <c r="E1615" t="s">
        <v>67</v>
      </c>
      <c r="F1615" t="s">
        <v>1378</v>
      </c>
      <c r="H1615">
        <v>83715796</v>
      </c>
      <c r="I1615" t="s">
        <v>69</v>
      </c>
      <c r="K1615" t="s">
        <v>4549</v>
      </c>
      <c r="L1615">
        <v>182</v>
      </c>
      <c r="M1615" t="s">
        <v>4550</v>
      </c>
    </row>
    <row r="1616" spans="1:13" x14ac:dyDescent="0.35">
      <c r="A1616" t="s">
        <v>49</v>
      </c>
      <c r="B1616">
        <v>1579049</v>
      </c>
      <c r="C1616">
        <v>1579630</v>
      </c>
      <c r="E1616" t="s">
        <v>67</v>
      </c>
      <c r="F1616" t="s">
        <v>4534</v>
      </c>
      <c r="H1616">
        <v>83715797</v>
      </c>
      <c r="I1616" t="s">
        <v>69</v>
      </c>
      <c r="K1616" t="s">
        <v>4551</v>
      </c>
      <c r="L1616">
        <v>193</v>
      </c>
      <c r="M1616" t="s">
        <v>4552</v>
      </c>
    </row>
    <row r="1617" spans="1:13" x14ac:dyDescent="0.35">
      <c r="A1617" t="s">
        <v>49</v>
      </c>
      <c r="B1617">
        <v>1579959</v>
      </c>
      <c r="C1617">
        <v>1580528</v>
      </c>
      <c r="E1617" t="s">
        <v>72</v>
      </c>
      <c r="F1617" t="s">
        <v>257</v>
      </c>
      <c r="H1617">
        <v>83715798</v>
      </c>
      <c r="I1617" t="s">
        <v>258</v>
      </c>
      <c r="M1617" t="s">
        <v>4553</v>
      </c>
    </row>
    <row r="1618" spans="1:13" x14ac:dyDescent="0.35">
      <c r="A1618" t="s">
        <v>49</v>
      </c>
      <c r="B1618">
        <v>1580638</v>
      </c>
      <c r="C1618">
        <v>1581777</v>
      </c>
      <c r="E1618" t="s">
        <v>67</v>
      </c>
      <c r="F1618" t="s">
        <v>716</v>
      </c>
      <c r="H1618">
        <v>83715799</v>
      </c>
      <c r="I1618" t="s">
        <v>69</v>
      </c>
      <c r="K1618" t="s">
        <v>717</v>
      </c>
      <c r="L1618">
        <v>379</v>
      </c>
      <c r="M1618" t="s">
        <v>4554</v>
      </c>
    </row>
    <row r="1619" spans="1:13" x14ac:dyDescent="0.35">
      <c r="A1619" t="s">
        <v>49</v>
      </c>
      <c r="B1619">
        <v>1581816</v>
      </c>
      <c r="C1619">
        <v>1581941</v>
      </c>
      <c r="E1619" t="s">
        <v>72</v>
      </c>
      <c r="F1619" t="s">
        <v>68</v>
      </c>
      <c r="H1619">
        <v>83715800</v>
      </c>
      <c r="I1619" t="s">
        <v>69</v>
      </c>
      <c r="K1619" t="s">
        <v>4555</v>
      </c>
      <c r="L1619">
        <v>41</v>
      </c>
      <c r="M1619" t="s">
        <v>4556</v>
      </c>
    </row>
    <row r="1620" spans="1:13" x14ac:dyDescent="0.35">
      <c r="A1620" t="s">
        <v>49</v>
      </c>
      <c r="B1620">
        <v>1581946</v>
      </c>
      <c r="C1620">
        <v>1582992</v>
      </c>
      <c r="E1620" t="s">
        <v>72</v>
      </c>
      <c r="F1620" t="s">
        <v>197</v>
      </c>
      <c r="H1620">
        <v>83715801</v>
      </c>
      <c r="I1620" t="s">
        <v>69</v>
      </c>
      <c r="K1620" t="s">
        <v>4557</v>
      </c>
      <c r="L1620">
        <v>348</v>
      </c>
      <c r="M1620" t="s">
        <v>4558</v>
      </c>
    </row>
    <row r="1621" spans="1:13" x14ac:dyDescent="0.35">
      <c r="A1621" t="s">
        <v>49</v>
      </c>
      <c r="B1621">
        <v>1583618</v>
      </c>
      <c r="C1621">
        <v>1583971</v>
      </c>
      <c r="E1621" t="s">
        <v>67</v>
      </c>
      <c r="F1621" t="s">
        <v>257</v>
      </c>
      <c r="H1621">
        <v>83715802</v>
      </c>
      <c r="I1621" t="s">
        <v>258</v>
      </c>
      <c r="M1621" t="s">
        <v>4559</v>
      </c>
    </row>
    <row r="1622" spans="1:13" x14ac:dyDescent="0.35">
      <c r="A1622" t="s">
        <v>49</v>
      </c>
      <c r="B1622">
        <v>1584026</v>
      </c>
      <c r="C1622">
        <v>1585705</v>
      </c>
      <c r="E1622" t="s">
        <v>72</v>
      </c>
      <c r="F1622" t="s">
        <v>4560</v>
      </c>
      <c r="G1622" t="s">
        <v>4561</v>
      </c>
      <c r="H1622">
        <v>83715803</v>
      </c>
      <c r="I1622" t="s">
        <v>69</v>
      </c>
      <c r="K1622" t="s">
        <v>4562</v>
      </c>
      <c r="L1622">
        <v>559</v>
      </c>
      <c r="M1622" t="s">
        <v>4563</v>
      </c>
    </row>
    <row r="1623" spans="1:13" x14ac:dyDescent="0.35">
      <c r="A1623" t="s">
        <v>49</v>
      </c>
      <c r="B1623">
        <v>1585887</v>
      </c>
      <c r="C1623">
        <v>1586956</v>
      </c>
      <c r="E1623" t="s">
        <v>72</v>
      </c>
      <c r="F1623" t="s">
        <v>257</v>
      </c>
      <c r="H1623">
        <v>83715804</v>
      </c>
      <c r="I1623" t="s">
        <v>258</v>
      </c>
      <c r="M1623" t="s">
        <v>4564</v>
      </c>
    </row>
    <row r="1624" spans="1:13" x14ac:dyDescent="0.35">
      <c r="A1624" t="s">
        <v>49</v>
      </c>
      <c r="B1624">
        <v>1587064</v>
      </c>
      <c r="C1624">
        <v>1587276</v>
      </c>
      <c r="E1624" t="s">
        <v>67</v>
      </c>
      <c r="F1624" t="s">
        <v>257</v>
      </c>
      <c r="H1624">
        <v>83715805</v>
      </c>
      <c r="I1624" t="s">
        <v>258</v>
      </c>
      <c r="M1624" t="s">
        <v>4565</v>
      </c>
    </row>
    <row r="1625" spans="1:13" x14ac:dyDescent="0.35">
      <c r="A1625" t="s">
        <v>49</v>
      </c>
      <c r="B1625">
        <v>1587361</v>
      </c>
      <c r="C1625">
        <v>1588032</v>
      </c>
      <c r="E1625" t="s">
        <v>72</v>
      </c>
      <c r="F1625" t="s">
        <v>1169</v>
      </c>
      <c r="H1625">
        <v>83715806</v>
      </c>
      <c r="I1625" t="s">
        <v>69</v>
      </c>
      <c r="K1625" t="s">
        <v>4566</v>
      </c>
      <c r="L1625">
        <v>223</v>
      </c>
      <c r="M1625" t="s">
        <v>4567</v>
      </c>
    </row>
    <row r="1626" spans="1:13" x14ac:dyDescent="0.35">
      <c r="A1626" t="s">
        <v>49</v>
      </c>
      <c r="B1626">
        <v>1588280</v>
      </c>
      <c r="C1626">
        <v>1589572</v>
      </c>
      <c r="E1626" t="s">
        <v>67</v>
      </c>
      <c r="F1626" t="s">
        <v>4568</v>
      </c>
      <c r="H1626">
        <v>83715807</v>
      </c>
      <c r="I1626" t="s">
        <v>69</v>
      </c>
      <c r="K1626" t="s">
        <v>4569</v>
      </c>
      <c r="L1626">
        <v>430</v>
      </c>
      <c r="M1626" t="s">
        <v>4570</v>
      </c>
    </row>
    <row r="1627" spans="1:13" x14ac:dyDescent="0.35">
      <c r="A1627" t="s">
        <v>49</v>
      </c>
      <c r="B1627">
        <v>1589575</v>
      </c>
      <c r="C1627">
        <v>1591383</v>
      </c>
      <c r="E1627" t="s">
        <v>67</v>
      </c>
      <c r="F1627" t="s">
        <v>4571</v>
      </c>
      <c r="G1627" t="s">
        <v>4572</v>
      </c>
      <c r="H1627">
        <v>83715808</v>
      </c>
      <c r="I1627" t="s">
        <v>69</v>
      </c>
      <c r="K1627" t="s">
        <v>4573</v>
      </c>
      <c r="L1627">
        <v>602</v>
      </c>
      <c r="M1627" t="s">
        <v>4574</v>
      </c>
    </row>
    <row r="1628" spans="1:13" x14ac:dyDescent="0.35">
      <c r="A1628" t="s">
        <v>49</v>
      </c>
      <c r="B1628">
        <v>1591528</v>
      </c>
      <c r="C1628">
        <v>1592532</v>
      </c>
      <c r="E1628" t="s">
        <v>72</v>
      </c>
      <c r="F1628" t="s">
        <v>138</v>
      </c>
      <c r="H1628">
        <v>83715809</v>
      </c>
      <c r="I1628" t="s">
        <v>69</v>
      </c>
      <c r="K1628" t="s">
        <v>4575</v>
      </c>
      <c r="L1628">
        <v>334</v>
      </c>
      <c r="M1628" t="s">
        <v>4576</v>
      </c>
    </row>
    <row r="1629" spans="1:13" x14ac:dyDescent="0.35">
      <c r="A1629" t="s">
        <v>49</v>
      </c>
      <c r="B1629">
        <v>1592549</v>
      </c>
      <c r="C1629">
        <v>1593316</v>
      </c>
      <c r="E1629" t="s">
        <v>72</v>
      </c>
      <c r="F1629" t="s">
        <v>1797</v>
      </c>
      <c r="H1629">
        <v>83715810</v>
      </c>
      <c r="I1629" t="s">
        <v>69</v>
      </c>
      <c r="K1629" t="s">
        <v>4577</v>
      </c>
      <c r="L1629">
        <v>255</v>
      </c>
      <c r="M1629" t="s">
        <v>4578</v>
      </c>
    </row>
    <row r="1630" spans="1:13" x14ac:dyDescent="0.35">
      <c r="A1630" t="s">
        <v>49</v>
      </c>
      <c r="B1630">
        <v>1593475</v>
      </c>
      <c r="C1630">
        <v>1593930</v>
      </c>
      <c r="E1630" t="s">
        <v>72</v>
      </c>
      <c r="F1630" t="s">
        <v>4579</v>
      </c>
      <c r="H1630">
        <v>83715811</v>
      </c>
      <c r="I1630" t="s">
        <v>69</v>
      </c>
      <c r="K1630" t="s">
        <v>4580</v>
      </c>
      <c r="L1630">
        <v>151</v>
      </c>
      <c r="M1630" t="s">
        <v>4581</v>
      </c>
    </row>
    <row r="1631" spans="1:13" x14ac:dyDescent="0.35">
      <c r="A1631" t="s">
        <v>49</v>
      </c>
      <c r="B1631">
        <v>1594092</v>
      </c>
      <c r="C1631">
        <v>1594565</v>
      </c>
      <c r="E1631" t="s">
        <v>67</v>
      </c>
      <c r="F1631" t="s">
        <v>126</v>
      </c>
      <c r="H1631">
        <v>83715812</v>
      </c>
      <c r="I1631" t="s">
        <v>69</v>
      </c>
      <c r="K1631" t="s">
        <v>4582</v>
      </c>
      <c r="L1631">
        <v>157</v>
      </c>
      <c r="M1631" t="s">
        <v>4583</v>
      </c>
    </row>
    <row r="1632" spans="1:13" x14ac:dyDescent="0.35">
      <c r="A1632" t="s">
        <v>49</v>
      </c>
      <c r="B1632">
        <v>1594654</v>
      </c>
      <c r="C1632">
        <v>1595940</v>
      </c>
      <c r="E1632" t="s">
        <v>72</v>
      </c>
      <c r="F1632" t="s">
        <v>1334</v>
      </c>
      <c r="H1632">
        <v>83715813</v>
      </c>
      <c r="I1632" t="s">
        <v>69</v>
      </c>
      <c r="K1632" t="s">
        <v>4584</v>
      </c>
      <c r="L1632">
        <v>428</v>
      </c>
      <c r="M1632" t="s">
        <v>4585</v>
      </c>
    </row>
    <row r="1633" spans="1:13" x14ac:dyDescent="0.35">
      <c r="A1633" t="s">
        <v>49</v>
      </c>
      <c r="B1633">
        <v>1596410</v>
      </c>
      <c r="C1633">
        <v>1597849</v>
      </c>
      <c r="E1633" t="s">
        <v>72</v>
      </c>
      <c r="F1633" t="s">
        <v>4586</v>
      </c>
      <c r="G1633" t="s">
        <v>4587</v>
      </c>
      <c r="H1633">
        <v>83715814</v>
      </c>
      <c r="I1633" t="s">
        <v>69</v>
      </c>
      <c r="K1633" t="s">
        <v>4588</v>
      </c>
      <c r="L1633">
        <v>479</v>
      </c>
      <c r="M1633" t="s">
        <v>4589</v>
      </c>
    </row>
    <row r="1634" spans="1:13" x14ac:dyDescent="0.35">
      <c r="A1634" t="s">
        <v>49</v>
      </c>
      <c r="B1634">
        <v>1598068</v>
      </c>
      <c r="C1634">
        <v>1598916</v>
      </c>
      <c r="E1634" t="s">
        <v>72</v>
      </c>
      <c r="F1634" t="s">
        <v>257</v>
      </c>
      <c r="H1634">
        <v>83715815</v>
      </c>
      <c r="I1634" t="s">
        <v>258</v>
      </c>
      <c r="M1634" t="s">
        <v>4590</v>
      </c>
    </row>
    <row r="1635" spans="1:13" x14ac:dyDescent="0.35">
      <c r="A1635" t="s">
        <v>49</v>
      </c>
      <c r="B1635">
        <v>1598913</v>
      </c>
      <c r="C1635">
        <v>1599464</v>
      </c>
      <c r="E1635" t="s">
        <v>72</v>
      </c>
      <c r="F1635" t="s">
        <v>319</v>
      </c>
      <c r="H1635">
        <v>83715816</v>
      </c>
      <c r="I1635" t="s">
        <v>69</v>
      </c>
      <c r="K1635" t="s">
        <v>4591</v>
      </c>
      <c r="L1635">
        <v>183</v>
      </c>
      <c r="M1635" t="s">
        <v>4592</v>
      </c>
    </row>
    <row r="1636" spans="1:13" x14ac:dyDescent="0.35">
      <c r="A1636" t="s">
        <v>49</v>
      </c>
      <c r="B1636">
        <v>1599561</v>
      </c>
      <c r="C1636">
        <v>1600781</v>
      </c>
      <c r="E1636" t="s">
        <v>72</v>
      </c>
      <c r="F1636" t="s">
        <v>567</v>
      </c>
      <c r="H1636">
        <v>83715817</v>
      </c>
      <c r="I1636" t="s">
        <v>69</v>
      </c>
      <c r="K1636" t="s">
        <v>568</v>
      </c>
      <c r="L1636">
        <v>406</v>
      </c>
      <c r="M1636" t="s">
        <v>4593</v>
      </c>
    </row>
    <row r="1637" spans="1:13" x14ac:dyDescent="0.35">
      <c r="A1637" t="s">
        <v>49</v>
      </c>
      <c r="B1637">
        <v>1601011</v>
      </c>
      <c r="C1637">
        <v>1601223</v>
      </c>
      <c r="E1637" t="s">
        <v>67</v>
      </c>
      <c r="F1637" t="s">
        <v>257</v>
      </c>
      <c r="H1637">
        <v>83715818</v>
      </c>
      <c r="I1637" t="s">
        <v>258</v>
      </c>
      <c r="M1637" t="s">
        <v>4594</v>
      </c>
    </row>
    <row r="1638" spans="1:13" x14ac:dyDescent="0.35">
      <c r="A1638" t="s">
        <v>49</v>
      </c>
      <c r="B1638">
        <v>1601288</v>
      </c>
      <c r="C1638">
        <v>1602427</v>
      </c>
      <c r="E1638" t="s">
        <v>72</v>
      </c>
      <c r="F1638" t="s">
        <v>716</v>
      </c>
      <c r="H1638">
        <v>83715819</v>
      </c>
      <c r="I1638" t="s">
        <v>69</v>
      </c>
      <c r="K1638" t="s">
        <v>717</v>
      </c>
      <c r="L1638">
        <v>379</v>
      </c>
      <c r="M1638" t="s">
        <v>4595</v>
      </c>
    </row>
    <row r="1639" spans="1:13" x14ac:dyDescent="0.35">
      <c r="A1639" t="s">
        <v>49</v>
      </c>
      <c r="B1639">
        <v>1602519</v>
      </c>
      <c r="C1639">
        <v>1603664</v>
      </c>
      <c r="E1639" t="s">
        <v>72</v>
      </c>
      <c r="F1639" t="s">
        <v>4596</v>
      </c>
      <c r="H1639">
        <v>83715820</v>
      </c>
      <c r="I1639" t="s">
        <v>69</v>
      </c>
      <c r="K1639" t="s">
        <v>4597</v>
      </c>
      <c r="L1639">
        <v>381</v>
      </c>
      <c r="M1639" t="s">
        <v>4598</v>
      </c>
    </row>
    <row r="1640" spans="1:13" x14ac:dyDescent="0.35">
      <c r="A1640" t="s">
        <v>49</v>
      </c>
      <c r="B1640">
        <v>1603661</v>
      </c>
      <c r="C1640">
        <v>1605031</v>
      </c>
      <c r="E1640" t="s">
        <v>72</v>
      </c>
      <c r="F1640" t="s">
        <v>4599</v>
      </c>
      <c r="H1640">
        <v>83715821</v>
      </c>
      <c r="I1640" t="s">
        <v>69</v>
      </c>
      <c r="K1640" t="s">
        <v>4600</v>
      </c>
      <c r="L1640">
        <v>456</v>
      </c>
      <c r="M1640" t="s">
        <v>4601</v>
      </c>
    </row>
    <row r="1641" spans="1:13" x14ac:dyDescent="0.35">
      <c r="A1641" t="s">
        <v>49</v>
      </c>
      <c r="B1641">
        <v>1605015</v>
      </c>
      <c r="C1641">
        <v>1606448</v>
      </c>
      <c r="E1641" t="s">
        <v>72</v>
      </c>
      <c r="F1641" t="s">
        <v>4602</v>
      </c>
      <c r="G1641" t="s">
        <v>4603</v>
      </c>
      <c r="H1641">
        <v>83715822</v>
      </c>
      <c r="I1641" t="s">
        <v>69</v>
      </c>
      <c r="K1641" t="s">
        <v>4604</v>
      </c>
      <c r="L1641">
        <v>477</v>
      </c>
      <c r="M1641" t="s">
        <v>4605</v>
      </c>
    </row>
    <row r="1642" spans="1:13" x14ac:dyDescent="0.35">
      <c r="A1642" t="s">
        <v>49</v>
      </c>
      <c r="B1642">
        <v>1606532</v>
      </c>
      <c r="C1642">
        <v>1608109</v>
      </c>
      <c r="E1642" t="s">
        <v>72</v>
      </c>
      <c r="F1642" t="s">
        <v>4606</v>
      </c>
      <c r="H1642">
        <v>83715823</v>
      </c>
      <c r="I1642" t="s">
        <v>69</v>
      </c>
      <c r="K1642" t="s">
        <v>4607</v>
      </c>
      <c r="L1642">
        <v>525</v>
      </c>
      <c r="M1642" t="s">
        <v>4608</v>
      </c>
    </row>
    <row r="1643" spans="1:13" x14ac:dyDescent="0.35">
      <c r="A1643" t="s">
        <v>49</v>
      </c>
      <c r="B1643">
        <v>1608258</v>
      </c>
      <c r="C1643">
        <v>1609469</v>
      </c>
      <c r="E1643" t="s">
        <v>67</v>
      </c>
      <c r="F1643" t="s">
        <v>4609</v>
      </c>
      <c r="H1643">
        <v>83715824</v>
      </c>
      <c r="I1643" t="s">
        <v>69</v>
      </c>
      <c r="K1643" t="s">
        <v>4610</v>
      </c>
      <c r="L1643">
        <v>403</v>
      </c>
      <c r="M1643" t="s">
        <v>4611</v>
      </c>
    </row>
    <row r="1644" spans="1:13" x14ac:dyDescent="0.35">
      <c r="A1644" t="s">
        <v>49</v>
      </c>
      <c r="B1644">
        <v>1609496</v>
      </c>
      <c r="C1644">
        <v>1610722</v>
      </c>
      <c r="E1644" t="s">
        <v>67</v>
      </c>
      <c r="F1644" t="s">
        <v>3857</v>
      </c>
      <c r="H1644">
        <v>83715825</v>
      </c>
      <c r="I1644" t="s">
        <v>69</v>
      </c>
      <c r="K1644" t="s">
        <v>4612</v>
      </c>
      <c r="L1644">
        <v>408</v>
      </c>
      <c r="M1644" t="s">
        <v>4613</v>
      </c>
    </row>
    <row r="1645" spans="1:13" x14ac:dyDescent="0.35">
      <c r="A1645" t="s">
        <v>49</v>
      </c>
      <c r="B1645">
        <v>1611218</v>
      </c>
      <c r="C1645">
        <v>1611475</v>
      </c>
      <c r="E1645" t="s">
        <v>67</v>
      </c>
      <c r="F1645" t="s">
        <v>68</v>
      </c>
      <c r="H1645">
        <v>83715826</v>
      </c>
      <c r="I1645" t="s">
        <v>69</v>
      </c>
      <c r="K1645" t="s">
        <v>4614</v>
      </c>
      <c r="L1645">
        <v>85</v>
      </c>
      <c r="M1645" t="s">
        <v>4615</v>
      </c>
    </row>
    <row r="1646" spans="1:13" x14ac:dyDescent="0.35">
      <c r="A1646" t="s">
        <v>49</v>
      </c>
      <c r="B1646">
        <v>1611570</v>
      </c>
      <c r="C1646">
        <v>1612238</v>
      </c>
      <c r="E1646" t="s">
        <v>67</v>
      </c>
      <c r="F1646" t="s">
        <v>319</v>
      </c>
      <c r="H1646">
        <v>83715827</v>
      </c>
      <c r="I1646" t="s">
        <v>69</v>
      </c>
      <c r="K1646" t="s">
        <v>4616</v>
      </c>
      <c r="L1646">
        <v>222</v>
      </c>
      <c r="M1646" t="s">
        <v>4617</v>
      </c>
    </row>
    <row r="1647" spans="1:13" x14ac:dyDescent="0.35">
      <c r="A1647" t="s">
        <v>49</v>
      </c>
      <c r="B1647">
        <v>1612295</v>
      </c>
      <c r="C1647">
        <v>1612987</v>
      </c>
      <c r="E1647" t="s">
        <v>67</v>
      </c>
      <c r="F1647" t="s">
        <v>68</v>
      </c>
      <c r="H1647">
        <v>83715828</v>
      </c>
      <c r="I1647" t="s">
        <v>69</v>
      </c>
      <c r="K1647" t="s">
        <v>4618</v>
      </c>
      <c r="L1647">
        <v>230</v>
      </c>
      <c r="M1647" t="s">
        <v>4619</v>
      </c>
    </row>
    <row r="1648" spans="1:13" x14ac:dyDescent="0.35">
      <c r="A1648" t="s">
        <v>49</v>
      </c>
      <c r="B1648">
        <v>1613095</v>
      </c>
      <c r="C1648">
        <v>1614576</v>
      </c>
      <c r="E1648" t="s">
        <v>72</v>
      </c>
      <c r="F1648" t="s">
        <v>4620</v>
      </c>
      <c r="G1648" t="s">
        <v>4621</v>
      </c>
      <c r="H1648">
        <v>83715829</v>
      </c>
      <c r="I1648" t="s">
        <v>69</v>
      </c>
      <c r="K1648" t="s">
        <v>4622</v>
      </c>
      <c r="L1648">
        <v>493</v>
      </c>
      <c r="M1648" t="s">
        <v>4623</v>
      </c>
    </row>
    <row r="1649" spans="1:13" x14ac:dyDescent="0.35">
      <c r="A1649" t="s">
        <v>49</v>
      </c>
      <c r="B1649">
        <v>1614949</v>
      </c>
      <c r="C1649">
        <v>1616118</v>
      </c>
      <c r="E1649" t="s">
        <v>72</v>
      </c>
      <c r="F1649" t="s">
        <v>84</v>
      </c>
      <c r="H1649">
        <v>83715830</v>
      </c>
      <c r="I1649" t="s">
        <v>69</v>
      </c>
      <c r="K1649" t="s">
        <v>4624</v>
      </c>
      <c r="L1649">
        <v>389</v>
      </c>
      <c r="M1649" t="s">
        <v>4625</v>
      </c>
    </row>
    <row r="1650" spans="1:13" x14ac:dyDescent="0.35">
      <c r="A1650" t="s">
        <v>49</v>
      </c>
      <c r="B1650">
        <v>1616311</v>
      </c>
      <c r="C1650">
        <v>1616742</v>
      </c>
      <c r="E1650" t="s">
        <v>67</v>
      </c>
      <c r="F1650" t="s">
        <v>1061</v>
      </c>
      <c r="H1650">
        <v>83715831</v>
      </c>
      <c r="I1650" t="s">
        <v>69</v>
      </c>
      <c r="K1650" t="s">
        <v>4626</v>
      </c>
      <c r="L1650">
        <v>143</v>
      </c>
      <c r="M1650" t="s">
        <v>4627</v>
      </c>
    </row>
    <row r="1651" spans="1:13" x14ac:dyDescent="0.35">
      <c r="A1651" t="s">
        <v>49</v>
      </c>
      <c r="B1651">
        <v>1616987</v>
      </c>
      <c r="C1651">
        <v>1617451</v>
      </c>
      <c r="E1651" t="s">
        <v>72</v>
      </c>
      <c r="F1651" t="s">
        <v>4628</v>
      </c>
      <c r="G1651" t="s">
        <v>4629</v>
      </c>
      <c r="H1651">
        <v>83715832</v>
      </c>
      <c r="I1651" t="s">
        <v>69</v>
      </c>
      <c r="K1651" t="s">
        <v>4630</v>
      </c>
      <c r="L1651">
        <v>154</v>
      </c>
      <c r="M1651" t="s">
        <v>4631</v>
      </c>
    </row>
    <row r="1652" spans="1:13" x14ac:dyDescent="0.35">
      <c r="A1652" t="s">
        <v>49</v>
      </c>
      <c r="B1652">
        <v>1617538</v>
      </c>
      <c r="C1652">
        <v>1618923</v>
      </c>
      <c r="E1652" t="s">
        <v>72</v>
      </c>
      <c r="F1652" t="s">
        <v>793</v>
      </c>
      <c r="H1652">
        <v>83715833</v>
      </c>
      <c r="I1652" t="s">
        <v>69</v>
      </c>
      <c r="K1652" t="s">
        <v>4632</v>
      </c>
      <c r="L1652">
        <v>461</v>
      </c>
      <c r="M1652" t="s">
        <v>4633</v>
      </c>
    </row>
    <row r="1653" spans="1:13" x14ac:dyDescent="0.35">
      <c r="A1653" t="s">
        <v>49</v>
      </c>
      <c r="B1653">
        <v>1619084</v>
      </c>
      <c r="C1653">
        <v>1619599</v>
      </c>
      <c r="E1653" t="s">
        <v>67</v>
      </c>
      <c r="F1653" t="s">
        <v>68</v>
      </c>
      <c r="H1653">
        <v>83715834</v>
      </c>
      <c r="I1653" t="s">
        <v>69</v>
      </c>
      <c r="K1653" t="s">
        <v>4634</v>
      </c>
      <c r="L1653">
        <v>171</v>
      </c>
      <c r="M1653" t="s">
        <v>4635</v>
      </c>
    </row>
    <row r="1654" spans="1:13" x14ac:dyDescent="0.35">
      <c r="A1654" t="s">
        <v>49</v>
      </c>
      <c r="B1654">
        <v>1619609</v>
      </c>
      <c r="C1654">
        <v>1620124</v>
      </c>
      <c r="E1654" t="s">
        <v>67</v>
      </c>
      <c r="F1654" t="s">
        <v>3118</v>
      </c>
      <c r="H1654">
        <v>83715835</v>
      </c>
      <c r="I1654" t="s">
        <v>69</v>
      </c>
      <c r="K1654" t="s">
        <v>4636</v>
      </c>
      <c r="L1654">
        <v>171</v>
      </c>
      <c r="M1654" t="s">
        <v>4637</v>
      </c>
    </row>
    <row r="1655" spans="1:13" x14ac:dyDescent="0.35">
      <c r="A1655" t="s">
        <v>49</v>
      </c>
      <c r="B1655">
        <v>1620390</v>
      </c>
      <c r="C1655">
        <v>1621202</v>
      </c>
      <c r="E1655" t="s">
        <v>72</v>
      </c>
      <c r="F1655" t="s">
        <v>4638</v>
      </c>
      <c r="H1655">
        <v>83715836</v>
      </c>
      <c r="I1655" t="s">
        <v>69</v>
      </c>
      <c r="K1655" t="s">
        <v>4639</v>
      </c>
      <c r="L1655">
        <v>270</v>
      </c>
      <c r="M1655" t="s">
        <v>4640</v>
      </c>
    </row>
    <row r="1656" spans="1:13" x14ac:dyDescent="0.35">
      <c r="A1656" t="s">
        <v>49</v>
      </c>
      <c r="B1656">
        <v>1621438</v>
      </c>
      <c r="C1656">
        <v>1622874</v>
      </c>
      <c r="E1656" t="s">
        <v>72</v>
      </c>
      <c r="F1656" t="s">
        <v>813</v>
      </c>
      <c r="H1656">
        <v>83715837</v>
      </c>
      <c r="I1656" t="s">
        <v>69</v>
      </c>
      <c r="K1656" t="s">
        <v>4641</v>
      </c>
      <c r="L1656">
        <v>478</v>
      </c>
      <c r="M1656" t="s">
        <v>4642</v>
      </c>
    </row>
    <row r="1657" spans="1:13" x14ac:dyDescent="0.35">
      <c r="A1657" t="s">
        <v>49</v>
      </c>
      <c r="B1657">
        <v>1622934</v>
      </c>
      <c r="C1657">
        <v>1623677</v>
      </c>
      <c r="E1657" t="s">
        <v>72</v>
      </c>
      <c r="F1657" t="s">
        <v>68</v>
      </c>
      <c r="H1657">
        <v>83715838</v>
      </c>
      <c r="I1657" t="s">
        <v>69</v>
      </c>
      <c r="K1657" t="s">
        <v>4643</v>
      </c>
      <c r="L1657">
        <v>247</v>
      </c>
      <c r="M1657" t="s">
        <v>4644</v>
      </c>
    </row>
    <row r="1658" spans="1:13" x14ac:dyDescent="0.35">
      <c r="A1658" t="s">
        <v>49</v>
      </c>
      <c r="B1658">
        <v>1623681</v>
      </c>
      <c r="C1658">
        <v>1624181</v>
      </c>
      <c r="E1658" t="s">
        <v>72</v>
      </c>
      <c r="F1658" t="s">
        <v>4645</v>
      </c>
      <c r="G1658" t="s">
        <v>4646</v>
      </c>
      <c r="H1658">
        <v>83715839</v>
      </c>
      <c r="I1658" t="s">
        <v>69</v>
      </c>
      <c r="K1658" t="s">
        <v>4647</v>
      </c>
      <c r="L1658">
        <v>166</v>
      </c>
      <c r="M1658" t="s">
        <v>4648</v>
      </c>
    </row>
    <row r="1659" spans="1:13" x14ac:dyDescent="0.35">
      <c r="A1659" t="s">
        <v>49</v>
      </c>
      <c r="B1659">
        <v>1624325</v>
      </c>
      <c r="C1659">
        <v>1625053</v>
      </c>
      <c r="E1659" t="s">
        <v>67</v>
      </c>
      <c r="F1659" t="s">
        <v>3612</v>
      </c>
      <c r="H1659">
        <v>83715840</v>
      </c>
      <c r="I1659" t="s">
        <v>69</v>
      </c>
      <c r="K1659" t="s">
        <v>4649</v>
      </c>
      <c r="L1659">
        <v>242</v>
      </c>
      <c r="M1659" t="s">
        <v>4650</v>
      </c>
    </row>
    <row r="1660" spans="1:13" x14ac:dyDescent="0.35">
      <c r="A1660" t="s">
        <v>49</v>
      </c>
      <c r="B1660">
        <v>1625060</v>
      </c>
      <c r="C1660">
        <v>1625857</v>
      </c>
      <c r="E1660" t="s">
        <v>67</v>
      </c>
      <c r="F1660" t="s">
        <v>591</v>
      </c>
      <c r="H1660">
        <v>83715841</v>
      </c>
      <c r="I1660" t="s">
        <v>69</v>
      </c>
      <c r="K1660" t="s">
        <v>4651</v>
      </c>
      <c r="L1660">
        <v>265</v>
      </c>
      <c r="M1660" t="s">
        <v>4652</v>
      </c>
    </row>
    <row r="1661" spans="1:13" x14ac:dyDescent="0.35">
      <c r="A1661" t="s">
        <v>49</v>
      </c>
      <c r="B1661">
        <v>1626063</v>
      </c>
      <c r="C1661">
        <v>1628462</v>
      </c>
      <c r="E1661" t="s">
        <v>67</v>
      </c>
      <c r="F1661" t="s">
        <v>4653</v>
      </c>
      <c r="H1661">
        <v>83715842</v>
      </c>
      <c r="I1661" t="s">
        <v>69</v>
      </c>
      <c r="K1661" t="s">
        <v>4654</v>
      </c>
      <c r="L1661">
        <v>799</v>
      </c>
      <c r="M1661" t="s">
        <v>4655</v>
      </c>
    </row>
    <row r="1662" spans="1:13" x14ac:dyDescent="0.35">
      <c r="A1662" t="s">
        <v>49</v>
      </c>
      <c r="B1662">
        <v>1628742</v>
      </c>
      <c r="C1662">
        <v>1629176</v>
      </c>
      <c r="E1662" t="s">
        <v>67</v>
      </c>
      <c r="F1662" t="s">
        <v>68</v>
      </c>
      <c r="H1662">
        <v>83715843</v>
      </c>
      <c r="I1662" t="s">
        <v>69</v>
      </c>
      <c r="K1662" t="s">
        <v>4656</v>
      </c>
      <c r="L1662">
        <v>144</v>
      </c>
      <c r="M1662" t="s">
        <v>4657</v>
      </c>
    </row>
    <row r="1663" spans="1:13" x14ac:dyDescent="0.35">
      <c r="A1663" t="s">
        <v>49</v>
      </c>
      <c r="B1663">
        <v>1629636</v>
      </c>
      <c r="C1663">
        <v>1631141</v>
      </c>
      <c r="E1663" t="s">
        <v>67</v>
      </c>
      <c r="F1663" t="s">
        <v>4658</v>
      </c>
      <c r="G1663" t="s">
        <v>4659</v>
      </c>
      <c r="H1663">
        <v>83715844</v>
      </c>
      <c r="I1663" t="s">
        <v>69</v>
      </c>
      <c r="K1663" t="s">
        <v>4660</v>
      </c>
      <c r="L1663">
        <v>501</v>
      </c>
      <c r="M1663" t="s">
        <v>4661</v>
      </c>
    </row>
    <row r="1664" spans="1:13" x14ac:dyDescent="0.35">
      <c r="A1664" t="s">
        <v>49</v>
      </c>
      <c r="B1664">
        <v>1631694</v>
      </c>
      <c r="C1664">
        <v>1632698</v>
      </c>
      <c r="E1664" t="s">
        <v>72</v>
      </c>
      <c r="F1664" t="s">
        <v>138</v>
      </c>
      <c r="H1664">
        <v>83715845</v>
      </c>
      <c r="I1664" t="s">
        <v>69</v>
      </c>
      <c r="K1664" t="s">
        <v>4662</v>
      </c>
      <c r="L1664">
        <v>334</v>
      </c>
      <c r="M1664" t="s">
        <v>4663</v>
      </c>
    </row>
    <row r="1665" spans="1:13" x14ac:dyDescent="0.35">
      <c r="A1665" t="s">
        <v>49</v>
      </c>
      <c r="B1665">
        <v>1632896</v>
      </c>
      <c r="C1665">
        <v>1634320</v>
      </c>
      <c r="E1665" t="s">
        <v>67</v>
      </c>
      <c r="F1665" t="s">
        <v>4664</v>
      </c>
      <c r="H1665">
        <v>83715846</v>
      </c>
      <c r="I1665" t="s">
        <v>69</v>
      </c>
      <c r="K1665" t="s">
        <v>4665</v>
      </c>
      <c r="L1665">
        <v>474</v>
      </c>
      <c r="M1665" t="s">
        <v>4666</v>
      </c>
    </row>
    <row r="1666" spans="1:13" x14ac:dyDescent="0.35">
      <c r="A1666" t="s">
        <v>49</v>
      </c>
      <c r="B1666">
        <v>1634380</v>
      </c>
      <c r="C1666">
        <v>1635327</v>
      </c>
      <c r="E1666" t="s">
        <v>72</v>
      </c>
      <c r="F1666" t="s">
        <v>4667</v>
      </c>
      <c r="G1666" t="s">
        <v>4668</v>
      </c>
      <c r="H1666">
        <v>83715847</v>
      </c>
      <c r="I1666" t="s">
        <v>69</v>
      </c>
      <c r="K1666" t="s">
        <v>4669</v>
      </c>
      <c r="L1666">
        <v>315</v>
      </c>
      <c r="M1666" t="s">
        <v>4670</v>
      </c>
    </row>
    <row r="1667" spans="1:13" x14ac:dyDescent="0.35">
      <c r="A1667" t="s">
        <v>49</v>
      </c>
      <c r="B1667">
        <v>1635361</v>
      </c>
      <c r="C1667">
        <v>1636377</v>
      </c>
      <c r="E1667" t="s">
        <v>72</v>
      </c>
      <c r="F1667" t="s">
        <v>1542</v>
      </c>
      <c r="H1667">
        <v>83715848</v>
      </c>
      <c r="I1667" t="s">
        <v>69</v>
      </c>
      <c r="K1667" t="s">
        <v>4671</v>
      </c>
      <c r="L1667">
        <v>338</v>
      </c>
      <c r="M1667" t="s">
        <v>4672</v>
      </c>
    </row>
    <row r="1668" spans="1:13" x14ac:dyDescent="0.35">
      <c r="A1668" t="s">
        <v>49</v>
      </c>
      <c r="B1668">
        <v>1636391</v>
      </c>
      <c r="C1668">
        <v>1637044</v>
      </c>
      <c r="E1668" t="s">
        <v>72</v>
      </c>
      <c r="F1668" t="s">
        <v>4673</v>
      </c>
      <c r="G1668" t="s">
        <v>4674</v>
      </c>
      <c r="H1668">
        <v>83715849</v>
      </c>
      <c r="I1668" t="s">
        <v>69</v>
      </c>
      <c r="K1668" t="s">
        <v>4675</v>
      </c>
      <c r="L1668">
        <v>217</v>
      </c>
      <c r="M1668" t="s">
        <v>4676</v>
      </c>
    </row>
    <row r="1669" spans="1:13" x14ac:dyDescent="0.35">
      <c r="A1669" t="s">
        <v>49</v>
      </c>
      <c r="B1669">
        <v>1637148</v>
      </c>
      <c r="C1669">
        <v>1638107</v>
      </c>
      <c r="E1669" t="s">
        <v>67</v>
      </c>
      <c r="F1669" t="s">
        <v>4677</v>
      </c>
      <c r="H1669">
        <v>83715850</v>
      </c>
      <c r="I1669" t="s">
        <v>69</v>
      </c>
      <c r="K1669" t="s">
        <v>4678</v>
      </c>
      <c r="L1669">
        <v>319</v>
      </c>
      <c r="M1669" t="s">
        <v>4679</v>
      </c>
    </row>
    <row r="1670" spans="1:13" x14ac:dyDescent="0.35">
      <c r="A1670" t="s">
        <v>49</v>
      </c>
      <c r="B1670">
        <v>1638352</v>
      </c>
      <c r="C1670">
        <v>1639269</v>
      </c>
      <c r="E1670" t="s">
        <v>67</v>
      </c>
      <c r="F1670" t="s">
        <v>4667</v>
      </c>
      <c r="G1670" t="s">
        <v>4668</v>
      </c>
      <c r="H1670">
        <v>83715851</v>
      </c>
      <c r="I1670" t="s">
        <v>69</v>
      </c>
      <c r="K1670" t="s">
        <v>4680</v>
      </c>
      <c r="L1670">
        <v>305</v>
      </c>
      <c r="M1670" t="s">
        <v>4681</v>
      </c>
    </row>
    <row r="1671" spans="1:13" x14ac:dyDescent="0.35">
      <c r="A1671" t="s">
        <v>49</v>
      </c>
      <c r="B1671">
        <v>1639293</v>
      </c>
      <c r="C1671">
        <v>1639688</v>
      </c>
      <c r="E1671" t="s">
        <v>67</v>
      </c>
      <c r="F1671" t="s">
        <v>4682</v>
      </c>
      <c r="G1671" t="s">
        <v>4683</v>
      </c>
      <c r="H1671">
        <v>83715852</v>
      </c>
      <c r="I1671" t="s">
        <v>69</v>
      </c>
      <c r="K1671" t="s">
        <v>4684</v>
      </c>
      <c r="L1671">
        <v>131</v>
      </c>
      <c r="M1671" t="s">
        <v>4685</v>
      </c>
    </row>
    <row r="1672" spans="1:13" x14ac:dyDescent="0.35">
      <c r="A1672" t="s">
        <v>49</v>
      </c>
      <c r="B1672">
        <v>1639703</v>
      </c>
      <c r="C1672">
        <v>1641031</v>
      </c>
      <c r="E1672" t="s">
        <v>67</v>
      </c>
      <c r="F1672" t="s">
        <v>4686</v>
      </c>
      <c r="G1672" t="s">
        <v>4687</v>
      </c>
      <c r="H1672">
        <v>83715853</v>
      </c>
      <c r="I1672" t="s">
        <v>69</v>
      </c>
      <c r="K1672" t="s">
        <v>4688</v>
      </c>
      <c r="L1672">
        <v>442</v>
      </c>
      <c r="M1672" t="s">
        <v>4689</v>
      </c>
    </row>
    <row r="1673" spans="1:13" x14ac:dyDescent="0.35">
      <c r="A1673" t="s">
        <v>49</v>
      </c>
      <c r="B1673">
        <v>1641219</v>
      </c>
      <c r="C1673">
        <v>1642940</v>
      </c>
      <c r="E1673" t="s">
        <v>67</v>
      </c>
      <c r="F1673" t="s">
        <v>4690</v>
      </c>
      <c r="G1673" t="s">
        <v>4691</v>
      </c>
      <c r="H1673">
        <v>83715854</v>
      </c>
      <c r="I1673" t="s">
        <v>69</v>
      </c>
      <c r="K1673" t="s">
        <v>4692</v>
      </c>
      <c r="L1673">
        <v>573</v>
      </c>
      <c r="M1673" t="s">
        <v>4693</v>
      </c>
    </row>
    <row r="1674" spans="1:13" x14ac:dyDescent="0.35">
      <c r="A1674" t="s">
        <v>49</v>
      </c>
      <c r="B1674">
        <v>1643159</v>
      </c>
      <c r="C1674">
        <v>1644298</v>
      </c>
      <c r="E1674" t="s">
        <v>67</v>
      </c>
      <c r="F1674" t="s">
        <v>716</v>
      </c>
      <c r="H1674">
        <v>83715855</v>
      </c>
      <c r="I1674" t="s">
        <v>69</v>
      </c>
      <c r="K1674" t="s">
        <v>717</v>
      </c>
      <c r="L1674">
        <v>379</v>
      </c>
      <c r="M1674" t="s">
        <v>4694</v>
      </c>
    </row>
    <row r="1675" spans="1:13" x14ac:dyDescent="0.35">
      <c r="A1675" t="s">
        <v>49</v>
      </c>
      <c r="B1675">
        <v>1645123</v>
      </c>
      <c r="C1675">
        <v>1646262</v>
      </c>
      <c r="E1675" t="s">
        <v>72</v>
      </c>
      <c r="F1675" t="s">
        <v>716</v>
      </c>
      <c r="H1675">
        <v>83715856</v>
      </c>
      <c r="I1675" t="s">
        <v>69</v>
      </c>
      <c r="K1675" t="s">
        <v>717</v>
      </c>
      <c r="L1675">
        <v>379</v>
      </c>
      <c r="M1675" t="s">
        <v>4695</v>
      </c>
    </row>
    <row r="1676" spans="1:13" x14ac:dyDescent="0.35">
      <c r="A1676" t="s">
        <v>49</v>
      </c>
      <c r="B1676">
        <v>1646428</v>
      </c>
      <c r="C1676">
        <v>1647714</v>
      </c>
      <c r="E1676" t="s">
        <v>67</v>
      </c>
      <c r="F1676" t="s">
        <v>1334</v>
      </c>
      <c r="H1676">
        <v>83715857</v>
      </c>
      <c r="I1676" t="s">
        <v>69</v>
      </c>
      <c r="K1676" t="s">
        <v>4696</v>
      </c>
      <c r="L1676">
        <v>428</v>
      </c>
      <c r="M1676" t="s">
        <v>4697</v>
      </c>
    </row>
    <row r="1677" spans="1:13" x14ac:dyDescent="0.35">
      <c r="A1677" t="s">
        <v>49</v>
      </c>
      <c r="B1677">
        <v>1647859</v>
      </c>
      <c r="C1677">
        <v>1648671</v>
      </c>
      <c r="E1677" t="s">
        <v>67</v>
      </c>
      <c r="F1677" t="s">
        <v>716</v>
      </c>
      <c r="H1677">
        <v>83715858</v>
      </c>
      <c r="I1677" t="s">
        <v>69</v>
      </c>
      <c r="K1677" t="s">
        <v>4698</v>
      </c>
      <c r="L1677">
        <v>270</v>
      </c>
      <c r="M1677" t="s">
        <v>4699</v>
      </c>
    </row>
    <row r="1678" spans="1:13" x14ac:dyDescent="0.35">
      <c r="A1678" t="s">
        <v>49</v>
      </c>
      <c r="B1678">
        <v>1648982</v>
      </c>
      <c r="C1678">
        <v>1649653</v>
      </c>
      <c r="E1678" t="s">
        <v>72</v>
      </c>
      <c r="F1678" t="s">
        <v>3909</v>
      </c>
      <c r="H1678">
        <v>83715859</v>
      </c>
      <c r="I1678" t="s">
        <v>69</v>
      </c>
      <c r="K1678" t="s">
        <v>4700</v>
      </c>
      <c r="L1678">
        <v>223</v>
      </c>
      <c r="M1678" t="s">
        <v>4701</v>
      </c>
    </row>
    <row r="1679" spans="1:13" x14ac:dyDescent="0.35">
      <c r="A1679" t="s">
        <v>49</v>
      </c>
      <c r="B1679">
        <v>1649894</v>
      </c>
      <c r="C1679">
        <v>1651177</v>
      </c>
      <c r="E1679" t="s">
        <v>67</v>
      </c>
      <c r="F1679" t="s">
        <v>4702</v>
      </c>
      <c r="G1679" t="s">
        <v>4703</v>
      </c>
      <c r="H1679">
        <v>83715860</v>
      </c>
      <c r="I1679" t="s">
        <v>69</v>
      </c>
      <c r="K1679" t="s">
        <v>4704</v>
      </c>
      <c r="L1679">
        <v>427</v>
      </c>
      <c r="M1679" t="s">
        <v>4705</v>
      </c>
    </row>
    <row r="1680" spans="1:13" x14ac:dyDescent="0.35">
      <c r="A1680" t="s">
        <v>49</v>
      </c>
      <c r="B1680">
        <v>1651185</v>
      </c>
      <c r="C1680">
        <v>1651943</v>
      </c>
      <c r="E1680" t="s">
        <v>67</v>
      </c>
      <c r="F1680" t="s">
        <v>4706</v>
      </c>
      <c r="G1680" t="s">
        <v>4707</v>
      </c>
      <c r="H1680">
        <v>83715861</v>
      </c>
      <c r="I1680" t="s">
        <v>69</v>
      </c>
      <c r="K1680" t="s">
        <v>4708</v>
      </c>
      <c r="L1680">
        <v>252</v>
      </c>
      <c r="M1680" t="s">
        <v>4709</v>
      </c>
    </row>
    <row r="1681" spans="1:13" x14ac:dyDescent="0.35">
      <c r="A1681" t="s">
        <v>49</v>
      </c>
      <c r="B1681">
        <v>1651991</v>
      </c>
      <c r="C1681">
        <v>1653307</v>
      </c>
      <c r="E1681" t="s">
        <v>67</v>
      </c>
      <c r="F1681" t="s">
        <v>4710</v>
      </c>
      <c r="G1681" t="s">
        <v>4711</v>
      </c>
      <c r="H1681">
        <v>83715862</v>
      </c>
      <c r="I1681" t="s">
        <v>69</v>
      </c>
      <c r="K1681" t="s">
        <v>4712</v>
      </c>
      <c r="L1681">
        <v>438</v>
      </c>
      <c r="M1681" t="s">
        <v>4713</v>
      </c>
    </row>
    <row r="1682" spans="1:13" x14ac:dyDescent="0.35">
      <c r="A1682" t="s">
        <v>49</v>
      </c>
      <c r="B1682">
        <v>1653309</v>
      </c>
      <c r="C1682">
        <v>1654019</v>
      </c>
      <c r="E1682" t="s">
        <v>67</v>
      </c>
      <c r="F1682" t="s">
        <v>4714</v>
      </c>
      <c r="H1682">
        <v>83715863</v>
      </c>
      <c r="I1682" t="s">
        <v>69</v>
      </c>
      <c r="K1682" t="s">
        <v>4715</v>
      </c>
      <c r="L1682">
        <v>236</v>
      </c>
      <c r="M1682" t="s">
        <v>4716</v>
      </c>
    </row>
    <row r="1683" spans="1:13" x14ac:dyDescent="0.35">
      <c r="A1683" t="s">
        <v>49</v>
      </c>
      <c r="B1683">
        <v>1654044</v>
      </c>
      <c r="C1683">
        <v>1654871</v>
      </c>
      <c r="E1683" t="s">
        <v>67</v>
      </c>
      <c r="F1683" t="s">
        <v>4717</v>
      </c>
      <c r="G1683" t="s">
        <v>4718</v>
      </c>
      <c r="H1683">
        <v>83715864</v>
      </c>
      <c r="I1683" t="s">
        <v>69</v>
      </c>
      <c r="K1683" t="s">
        <v>4719</v>
      </c>
      <c r="L1683">
        <v>275</v>
      </c>
      <c r="M1683" t="s">
        <v>4720</v>
      </c>
    </row>
    <row r="1684" spans="1:13" x14ac:dyDescent="0.35">
      <c r="A1684" t="s">
        <v>49</v>
      </c>
      <c r="B1684">
        <v>1654900</v>
      </c>
      <c r="C1684">
        <v>1655910</v>
      </c>
      <c r="E1684" t="s">
        <v>67</v>
      </c>
      <c r="F1684" t="s">
        <v>4721</v>
      </c>
      <c r="H1684">
        <v>83715865</v>
      </c>
      <c r="I1684" t="s">
        <v>69</v>
      </c>
      <c r="K1684" t="s">
        <v>4722</v>
      </c>
      <c r="L1684">
        <v>336</v>
      </c>
      <c r="M1684" t="s">
        <v>4723</v>
      </c>
    </row>
    <row r="1685" spans="1:13" x14ac:dyDescent="0.35">
      <c r="A1685" t="s">
        <v>49</v>
      </c>
      <c r="B1685">
        <v>1656210</v>
      </c>
      <c r="C1685">
        <v>1657106</v>
      </c>
      <c r="E1685" t="s">
        <v>72</v>
      </c>
      <c r="F1685" t="s">
        <v>670</v>
      </c>
      <c r="H1685">
        <v>83715866</v>
      </c>
      <c r="I1685" t="s">
        <v>69</v>
      </c>
      <c r="K1685" t="s">
        <v>4724</v>
      </c>
      <c r="L1685">
        <v>298</v>
      </c>
      <c r="M1685" t="s">
        <v>4725</v>
      </c>
    </row>
    <row r="1686" spans="1:13" x14ac:dyDescent="0.35">
      <c r="A1686" t="s">
        <v>49</v>
      </c>
      <c r="B1686">
        <v>1657043</v>
      </c>
      <c r="C1686">
        <v>1657741</v>
      </c>
      <c r="E1686" t="s">
        <v>72</v>
      </c>
      <c r="F1686" t="s">
        <v>673</v>
      </c>
      <c r="H1686">
        <v>83715867</v>
      </c>
      <c r="I1686" t="s">
        <v>69</v>
      </c>
      <c r="K1686" t="s">
        <v>4726</v>
      </c>
      <c r="L1686">
        <v>232</v>
      </c>
      <c r="M1686" t="s">
        <v>4727</v>
      </c>
    </row>
    <row r="1687" spans="1:13" x14ac:dyDescent="0.35">
      <c r="A1687" t="s">
        <v>49</v>
      </c>
      <c r="B1687">
        <v>1657800</v>
      </c>
      <c r="C1687">
        <v>1658870</v>
      </c>
      <c r="E1687" t="s">
        <v>67</v>
      </c>
      <c r="F1687" t="s">
        <v>4728</v>
      </c>
      <c r="H1687">
        <v>83715868</v>
      </c>
      <c r="I1687" t="s">
        <v>69</v>
      </c>
      <c r="K1687" t="s">
        <v>4729</v>
      </c>
      <c r="L1687">
        <v>356</v>
      </c>
      <c r="M1687" t="s">
        <v>4730</v>
      </c>
    </row>
    <row r="1688" spans="1:13" x14ac:dyDescent="0.35">
      <c r="A1688" t="s">
        <v>49</v>
      </c>
      <c r="B1688">
        <v>1659157</v>
      </c>
      <c r="C1688">
        <v>1659837</v>
      </c>
      <c r="E1688" t="s">
        <v>67</v>
      </c>
      <c r="F1688" t="s">
        <v>3579</v>
      </c>
      <c r="G1688" t="s">
        <v>3580</v>
      </c>
      <c r="H1688">
        <v>83715869</v>
      </c>
      <c r="I1688" t="s">
        <v>69</v>
      </c>
      <c r="K1688" t="s">
        <v>4731</v>
      </c>
      <c r="L1688">
        <v>226</v>
      </c>
      <c r="M1688" t="s">
        <v>4732</v>
      </c>
    </row>
    <row r="1689" spans="1:13" x14ac:dyDescent="0.35">
      <c r="A1689" t="s">
        <v>49</v>
      </c>
      <c r="B1689">
        <v>1660229</v>
      </c>
      <c r="C1689">
        <v>1660975</v>
      </c>
      <c r="E1689" t="s">
        <v>67</v>
      </c>
      <c r="F1689" t="s">
        <v>4733</v>
      </c>
      <c r="H1689">
        <v>83715870</v>
      </c>
      <c r="I1689" t="s">
        <v>69</v>
      </c>
      <c r="K1689" t="s">
        <v>4734</v>
      </c>
      <c r="L1689">
        <v>248</v>
      </c>
      <c r="M1689" t="s">
        <v>4735</v>
      </c>
    </row>
    <row r="1690" spans="1:13" x14ac:dyDescent="0.35">
      <c r="A1690" t="s">
        <v>49</v>
      </c>
      <c r="B1690">
        <v>1660988</v>
      </c>
      <c r="C1690">
        <v>1662991</v>
      </c>
      <c r="E1690" t="s">
        <v>67</v>
      </c>
      <c r="F1690" t="s">
        <v>4736</v>
      </c>
      <c r="G1690" t="s">
        <v>4737</v>
      </c>
      <c r="H1690">
        <v>83715871</v>
      </c>
      <c r="I1690" t="s">
        <v>69</v>
      </c>
      <c r="K1690" t="s">
        <v>4738</v>
      </c>
      <c r="L1690">
        <v>667</v>
      </c>
      <c r="M1690" t="s">
        <v>4739</v>
      </c>
    </row>
    <row r="1691" spans="1:13" x14ac:dyDescent="0.35">
      <c r="A1691" t="s">
        <v>49</v>
      </c>
      <c r="B1691">
        <v>1663202</v>
      </c>
      <c r="C1691">
        <v>1664563</v>
      </c>
      <c r="E1691" t="s">
        <v>67</v>
      </c>
      <c r="F1691" t="s">
        <v>84</v>
      </c>
      <c r="H1691">
        <v>83715872</v>
      </c>
      <c r="I1691" t="s">
        <v>69</v>
      </c>
      <c r="K1691" t="s">
        <v>4740</v>
      </c>
      <c r="L1691">
        <v>453</v>
      </c>
      <c r="M1691" t="s">
        <v>4741</v>
      </c>
    </row>
    <row r="1692" spans="1:13" x14ac:dyDescent="0.35">
      <c r="A1692" t="s">
        <v>49</v>
      </c>
      <c r="B1692">
        <v>1664778</v>
      </c>
      <c r="C1692">
        <v>1665596</v>
      </c>
      <c r="E1692" t="s">
        <v>72</v>
      </c>
      <c r="F1692" t="s">
        <v>4742</v>
      </c>
      <c r="H1692">
        <v>83715873</v>
      </c>
      <c r="I1692" t="s">
        <v>69</v>
      </c>
      <c r="K1692" t="s">
        <v>4743</v>
      </c>
      <c r="L1692">
        <v>272</v>
      </c>
      <c r="M1692" t="s">
        <v>4744</v>
      </c>
    </row>
    <row r="1693" spans="1:13" x14ac:dyDescent="0.35">
      <c r="A1693" t="s">
        <v>49</v>
      </c>
      <c r="B1693">
        <v>1665776</v>
      </c>
      <c r="C1693">
        <v>1666126</v>
      </c>
      <c r="E1693" t="s">
        <v>72</v>
      </c>
      <c r="F1693" t="s">
        <v>4745</v>
      </c>
      <c r="H1693">
        <v>83715874</v>
      </c>
      <c r="I1693" t="s">
        <v>69</v>
      </c>
      <c r="K1693" t="s">
        <v>4746</v>
      </c>
      <c r="L1693">
        <v>116</v>
      </c>
      <c r="M1693" t="s">
        <v>4747</v>
      </c>
    </row>
    <row r="1694" spans="1:13" x14ac:dyDescent="0.35">
      <c r="A1694" t="s">
        <v>49</v>
      </c>
      <c r="B1694">
        <v>1666153</v>
      </c>
      <c r="C1694">
        <v>1666605</v>
      </c>
      <c r="E1694" t="s">
        <v>72</v>
      </c>
      <c r="F1694" t="s">
        <v>126</v>
      </c>
      <c r="H1694">
        <v>83715875</v>
      </c>
      <c r="I1694" t="s">
        <v>69</v>
      </c>
      <c r="K1694" t="s">
        <v>4748</v>
      </c>
      <c r="L1694">
        <v>150</v>
      </c>
      <c r="M1694" t="s">
        <v>4749</v>
      </c>
    </row>
    <row r="1695" spans="1:13" x14ac:dyDescent="0.35">
      <c r="A1695" t="s">
        <v>49</v>
      </c>
      <c r="B1695">
        <v>1666722</v>
      </c>
      <c r="C1695">
        <v>1667120</v>
      </c>
      <c r="E1695" t="s">
        <v>67</v>
      </c>
      <c r="F1695" t="s">
        <v>68</v>
      </c>
      <c r="H1695">
        <v>83715876</v>
      </c>
      <c r="I1695" t="s">
        <v>69</v>
      </c>
      <c r="K1695" t="s">
        <v>4750</v>
      </c>
      <c r="L1695">
        <v>132</v>
      </c>
      <c r="M1695" t="s">
        <v>4751</v>
      </c>
    </row>
    <row r="1696" spans="1:13" x14ac:dyDescent="0.35">
      <c r="A1696" t="s">
        <v>49</v>
      </c>
      <c r="B1696">
        <v>1667127</v>
      </c>
      <c r="C1696">
        <v>1667603</v>
      </c>
      <c r="E1696" t="s">
        <v>67</v>
      </c>
      <c r="F1696" t="s">
        <v>68</v>
      </c>
      <c r="H1696">
        <v>83715877</v>
      </c>
      <c r="I1696" t="s">
        <v>69</v>
      </c>
      <c r="K1696" t="s">
        <v>4752</v>
      </c>
      <c r="L1696">
        <v>158</v>
      </c>
      <c r="M1696" t="s">
        <v>4753</v>
      </c>
    </row>
    <row r="1697" spans="1:13" x14ac:dyDescent="0.35">
      <c r="A1697" t="s">
        <v>49</v>
      </c>
      <c r="B1697">
        <v>1667974</v>
      </c>
      <c r="C1697">
        <v>1668825</v>
      </c>
      <c r="E1697" t="s">
        <v>72</v>
      </c>
      <c r="F1697" t="s">
        <v>68</v>
      </c>
      <c r="H1697">
        <v>83715878</v>
      </c>
      <c r="I1697" t="s">
        <v>69</v>
      </c>
      <c r="K1697" t="s">
        <v>4754</v>
      </c>
      <c r="L1697">
        <v>283</v>
      </c>
      <c r="M1697" t="s">
        <v>4755</v>
      </c>
    </row>
    <row r="1698" spans="1:13" x14ac:dyDescent="0.35">
      <c r="A1698" t="s">
        <v>49</v>
      </c>
      <c r="B1698">
        <v>1668822</v>
      </c>
      <c r="C1698">
        <v>1669247</v>
      </c>
      <c r="E1698" t="s">
        <v>72</v>
      </c>
      <c r="F1698" t="s">
        <v>954</v>
      </c>
      <c r="H1698">
        <v>83715879</v>
      </c>
      <c r="I1698" t="s">
        <v>69</v>
      </c>
      <c r="K1698" t="s">
        <v>4756</v>
      </c>
      <c r="L1698">
        <v>141</v>
      </c>
      <c r="M1698" t="s">
        <v>4757</v>
      </c>
    </row>
    <row r="1699" spans="1:13" x14ac:dyDescent="0.35">
      <c r="A1699" t="s">
        <v>49</v>
      </c>
      <c r="B1699">
        <v>1669377</v>
      </c>
      <c r="C1699">
        <v>1670339</v>
      </c>
      <c r="E1699" t="s">
        <v>67</v>
      </c>
      <c r="F1699" t="s">
        <v>810</v>
      </c>
      <c r="H1699">
        <v>83715880</v>
      </c>
      <c r="I1699" t="s">
        <v>69</v>
      </c>
      <c r="K1699" t="s">
        <v>4758</v>
      </c>
      <c r="L1699">
        <v>320</v>
      </c>
      <c r="M1699" t="s">
        <v>4759</v>
      </c>
    </row>
    <row r="1700" spans="1:13" x14ac:dyDescent="0.35">
      <c r="A1700" t="s">
        <v>49</v>
      </c>
      <c r="B1700">
        <v>1670712</v>
      </c>
      <c r="C1700">
        <v>1671134</v>
      </c>
      <c r="E1700" t="s">
        <v>67</v>
      </c>
      <c r="F1700" t="s">
        <v>1395</v>
      </c>
      <c r="H1700">
        <v>83715881</v>
      </c>
      <c r="I1700" t="s">
        <v>69</v>
      </c>
      <c r="K1700" t="s">
        <v>4760</v>
      </c>
      <c r="L1700">
        <v>140</v>
      </c>
      <c r="M1700" t="s">
        <v>4761</v>
      </c>
    </row>
    <row r="1701" spans="1:13" x14ac:dyDescent="0.35">
      <c r="A1701" t="s">
        <v>49</v>
      </c>
      <c r="B1701">
        <v>1671146</v>
      </c>
      <c r="C1701">
        <v>1672159</v>
      </c>
      <c r="E1701" t="s">
        <v>67</v>
      </c>
      <c r="F1701" t="s">
        <v>784</v>
      </c>
      <c r="H1701">
        <v>83715882</v>
      </c>
      <c r="I1701" t="s">
        <v>69</v>
      </c>
      <c r="K1701" t="s">
        <v>4762</v>
      </c>
      <c r="L1701">
        <v>337</v>
      </c>
      <c r="M1701" t="s">
        <v>4763</v>
      </c>
    </row>
    <row r="1702" spans="1:13" x14ac:dyDescent="0.35">
      <c r="A1702" t="s">
        <v>49</v>
      </c>
      <c r="B1702">
        <v>1672576</v>
      </c>
      <c r="C1702">
        <v>1674537</v>
      </c>
      <c r="E1702" t="s">
        <v>72</v>
      </c>
      <c r="F1702" t="s">
        <v>4764</v>
      </c>
      <c r="H1702">
        <v>83715883</v>
      </c>
      <c r="I1702" t="s">
        <v>69</v>
      </c>
      <c r="K1702" t="s">
        <v>4765</v>
      </c>
      <c r="L1702">
        <v>653</v>
      </c>
      <c r="M1702" t="s">
        <v>4766</v>
      </c>
    </row>
    <row r="1703" spans="1:13" x14ac:dyDescent="0.35">
      <c r="A1703" t="s">
        <v>49</v>
      </c>
      <c r="B1703">
        <v>1674628</v>
      </c>
      <c r="C1703">
        <v>1674987</v>
      </c>
      <c r="E1703" t="s">
        <v>72</v>
      </c>
      <c r="F1703" t="s">
        <v>4767</v>
      </c>
      <c r="H1703">
        <v>83715884</v>
      </c>
      <c r="I1703" t="s">
        <v>69</v>
      </c>
      <c r="K1703" t="s">
        <v>4768</v>
      </c>
      <c r="L1703">
        <v>119</v>
      </c>
      <c r="M1703" t="s">
        <v>4769</v>
      </c>
    </row>
    <row r="1704" spans="1:13" x14ac:dyDescent="0.35">
      <c r="A1704" t="s">
        <v>49</v>
      </c>
      <c r="B1704">
        <v>1675032</v>
      </c>
      <c r="C1704">
        <v>1675685</v>
      </c>
      <c r="E1704" t="s">
        <v>72</v>
      </c>
      <c r="F1704" t="s">
        <v>4770</v>
      </c>
      <c r="H1704">
        <v>83715885</v>
      </c>
      <c r="I1704" t="s">
        <v>69</v>
      </c>
      <c r="K1704" t="s">
        <v>4771</v>
      </c>
      <c r="L1704">
        <v>217</v>
      </c>
      <c r="M1704" t="s">
        <v>4772</v>
      </c>
    </row>
    <row r="1705" spans="1:13" x14ac:dyDescent="0.35">
      <c r="A1705" t="s">
        <v>49</v>
      </c>
      <c r="B1705">
        <v>1675675</v>
      </c>
      <c r="C1705">
        <v>1677057</v>
      </c>
      <c r="E1705" t="s">
        <v>72</v>
      </c>
      <c r="F1705" t="s">
        <v>194</v>
      </c>
      <c r="H1705">
        <v>83715886</v>
      </c>
      <c r="I1705" t="s">
        <v>69</v>
      </c>
      <c r="K1705" t="s">
        <v>4773</v>
      </c>
      <c r="L1705">
        <v>460</v>
      </c>
      <c r="M1705" t="s">
        <v>4774</v>
      </c>
    </row>
    <row r="1706" spans="1:13" x14ac:dyDescent="0.35">
      <c r="A1706" t="s">
        <v>49</v>
      </c>
      <c r="B1706">
        <v>1677061</v>
      </c>
      <c r="C1706">
        <v>1677630</v>
      </c>
      <c r="E1706" t="s">
        <v>72</v>
      </c>
      <c r="F1706" t="s">
        <v>1429</v>
      </c>
      <c r="H1706">
        <v>83715887</v>
      </c>
      <c r="I1706" t="s">
        <v>69</v>
      </c>
      <c r="K1706" t="s">
        <v>4775</v>
      </c>
      <c r="L1706">
        <v>189</v>
      </c>
      <c r="M1706" t="s">
        <v>4776</v>
      </c>
    </row>
    <row r="1707" spans="1:13" x14ac:dyDescent="0.35">
      <c r="A1707" t="s">
        <v>49</v>
      </c>
      <c r="B1707">
        <v>1678166</v>
      </c>
      <c r="C1707">
        <v>1679125</v>
      </c>
      <c r="E1707" t="s">
        <v>72</v>
      </c>
      <c r="F1707" t="s">
        <v>4777</v>
      </c>
      <c r="H1707">
        <v>83715888</v>
      </c>
      <c r="I1707" t="s">
        <v>69</v>
      </c>
      <c r="K1707" t="s">
        <v>4778</v>
      </c>
      <c r="L1707">
        <v>319</v>
      </c>
      <c r="M1707" t="s">
        <v>4779</v>
      </c>
    </row>
    <row r="1708" spans="1:13" x14ac:dyDescent="0.35">
      <c r="A1708" t="s">
        <v>49</v>
      </c>
      <c r="B1708">
        <v>1679298</v>
      </c>
      <c r="C1708">
        <v>1680290</v>
      </c>
      <c r="E1708" t="s">
        <v>67</v>
      </c>
      <c r="F1708" t="s">
        <v>931</v>
      </c>
      <c r="H1708">
        <v>83715889</v>
      </c>
      <c r="I1708" t="s">
        <v>69</v>
      </c>
      <c r="K1708" t="s">
        <v>4780</v>
      </c>
      <c r="L1708">
        <v>330</v>
      </c>
      <c r="M1708" t="s">
        <v>4781</v>
      </c>
    </row>
    <row r="1709" spans="1:13" x14ac:dyDescent="0.35">
      <c r="A1709" t="s">
        <v>49</v>
      </c>
      <c r="B1709">
        <v>1680484</v>
      </c>
      <c r="C1709">
        <v>1682337</v>
      </c>
      <c r="E1709" t="s">
        <v>67</v>
      </c>
      <c r="F1709" t="s">
        <v>4509</v>
      </c>
      <c r="H1709">
        <v>83715890</v>
      </c>
      <c r="I1709" t="s">
        <v>69</v>
      </c>
      <c r="K1709" t="s">
        <v>4782</v>
      </c>
      <c r="L1709">
        <v>617</v>
      </c>
      <c r="M1709" t="s">
        <v>4783</v>
      </c>
    </row>
    <row r="1710" spans="1:13" x14ac:dyDescent="0.35">
      <c r="A1710" t="s">
        <v>49</v>
      </c>
      <c r="B1710">
        <v>1682399</v>
      </c>
      <c r="C1710">
        <v>1682629</v>
      </c>
      <c r="E1710" t="s">
        <v>67</v>
      </c>
      <c r="F1710" t="s">
        <v>4784</v>
      </c>
      <c r="H1710">
        <v>83715891</v>
      </c>
      <c r="I1710" t="s">
        <v>69</v>
      </c>
      <c r="K1710" t="s">
        <v>4785</v>
      </c>
      <c r="L1710">
        <v>76</v>
      </c>
      <c r="M1710" t="s">
        <v>4786</v>
      </c>
    </row>
    <row r="1711" spans="1:13" x14ac:dyDescent="0.35">
      <c r="A1711" t="s">
        <v>49</v>
      </c>
      <c r="B1711">
        <v>1682629</v>
      </c>
      <c r="C1711">
        <v>1683177</v>
      </c>
      <c r="E1711" t="s">
        <v>67</v>
      </c>
      <c r="F1711" t="s">
        <v>4787</v>
      </c>
      <c r="H1711">
        <v>83715892</v>
      </c>
      <c r="I1711" t="s">
        <v>69</v>
      </c>
      <c r="K1711" t="s">
        <v>4788</v>
      </c>
      <c r="L1711">
        <v>182</v>
      </c>
      <c r="M1711" t="s">
        <v>4789</v>
      </c>
    </row>
    <row r="1712" spans="1:13" x14ac:dyDescent="0.35">
      <c r="A1712" t="s">
        <v>49</v>
      </c>
      <c r="B1712">
        <v>1683158</v>
      </c>
      <c r="C1712">
        <v>1683802</v>
      </c>
      <c r="E1712" t="s">
        <v>67</v>
      </c>
      <c r="F1712" t="s">
        <v>3909</v>
      </c>
      <c r="H1712">
        <v>83715893</v>
      </c>
      <c r="I1712" t="s">
        <v>69</v>
      </c>
      <c r="K1712" t="s">
        <v>4790</v>
      </c>
      <c r="L1712">
        <v>214</v>
      </c>
      <c r="M1712" t="s">
        <v>4791</v>
      </c>
    </row>
    <row r="1713" spans="1:13" x14ac:dyDescent="0.35">
      <c r="A1713" t="s">
        <v>49</v>
      </c>
      <c r="B1713">
        <v>1683903</v>
      </c>
      <c r="C1713">
        <v>1684379</v>
      </c>
      <c r="E1713" t="s">
        <v>72</v>
      </c>
      <c r="F1713" t="s">
        <v>68</v>
      </c>
      <c r="H1713">
        <v>83715894</v>
      </c>
      <c r="I1713" t="s">
        <v>69</v>
      </c>
      <c r="K1713" t="s">
        <v>4792</v>
      </c>
      <c r="L1713">
        <v>158</v>
      </c>
      <c r="M1713" t="s">
        <v>4793</v>
      </c>
    </row>
    <row r="1714" spans="1:13" x14ac:dyDescent="0.35">
      <c r="A1714" t="s">
        <v>49</v>
      </c>
      <c r="B1714">
        <v>1684774</v>
      </c>
      <c r="C1714">
        <v>1686903</v>
      </c>
      <c r="E1714" t="s">
        <v>72</v>
      </c>
      <c r="F1714" t="s">
        <v>4794</v>
      </c>
      <c r="H1714">
        <v>83715895</v>
      </c>
      <c r="I1714" t="s">
        <v>69</v>
      </c>
      <c r="K1714" t="s">
        <v>4795</v>
      </c>
      <c r="L1714">
        <v>709</v>
      </c>
      <c r="M1714" t="s">
        <v>4796</v>
      </c>
    </row>
    <row r="1715" spans="1:13" x14ac:dyDescent="0.35">
      <c r="A1715" t="s">
        <v>49</v>
      </c>
      <c r="B1715">
        <v>1687127</v>
      </c>
      <c r="C1715">
        <v>1687780</v>
      </c>
      <c r="E1715" t="s">
        <v>67</v>
      </c>
      <c r="F1715" t="s">
        <v>1942</v>
      </c>
      <c r="H1715">
        <v>83715896</v>
      </c>
      <c r="I1715" t="s">
        <v>69</v>
      </c>
      <c r="K1715" t="s">
        <v>4797</v>
      </c>
      <c r="L1715">
        <v>217</v>
      </c>
      <c r="M1715" t="s">
        <v>4798</v>
      </c>
    </row>
    <row r="1716" spans="1:13" x14ac:dyDescent="0.35">
      <c r="A1716" t="s">
        <v>49</v>
      </c>
      <c r="B1716">
        <v>1688182</v>
      </c>
      <c r="C1716">
        <v>1689036</v>
      </c>
      <c r="E1716" t="s">
        <v>67</v>
      </c>
      <c r="F1716" t="s">
        <v>744</v>
      </c>
      <c r="H1716">
        <v>83715897</v>
      </c>
      <c r="I1716" t="s">
        <v>69</v>
      </c>
      <c r="K1716" t="s">
        <v>4799</v>
      </c>
      <c r="L1716">
        <v>284</v>
      </c>
      <c r="M1716" t="s">
        <v>4800</v>
      </c>
    </row>
    <row r="1717" spans="1:13" x14ac:dyDescent="0.35">
      <c r="A1717" t="s">
        <v>49</v>
      </c>
      <c r="B1717">
        <v>1689066</v>
      </c>
      <c r="C1717">
        <v>1690397</v>
      </c>
      <c r="E1717" t="s">
        <v>72</v>
      </c>
      <c r="F1717" t="s">
        <v>4801</v>
      </c>
      <c r="H1717">
        <v>83715898</v>
      </c>
      <c r="I1717" t="s">
        <v>69</v>
      </c>
      <c r="K1717" t="s">
        <v>4802</v>
      </c>
      <c r="L1717">
        <v>443</v>
      </c>
      <c r="M1717" t="s">
        <v>4803</v>
      </c>
    </row>
    <row r="1718" spans="1:13" x14ac:dyDescent="0.35">
      <c r="A1718" t="s">
        <v>49</v>
      </c>
      <c r="B1718">
        <v>1690620</v>
      </c>
      <c r="C1718">
        <v>1691540</v>
      </c>
      <c r="E1718" t="s">
        <v>72</v>
      </c>
      <c r="F1718" t="s">
        <v>4804</v>
      </c>
      <c r="H1718">
        <v>83715899</v>
      </c>
      <c r="I1718" t="s">
        <v>69</v>
      </c>
      <c r="K1718" t="s">
        <v>4805</v>
      </c>
      <c r="L1718">
        <v>306</v>
      </c>
      <c r="M1718" t="s">
        <v>4806</v>
      </c>
    </row>
    <row r="1719" spans="1:13" x14ac:dyDescent="0.35">
      <c r="A1719" t="s">
        <v>49</v>
      </c>
      <c r="B1719">
        <v>1691649</v>
      </c>
      <c r="C1719">
        <v>1692536</v>
      </c>
      <c r="E1719" t="s">
        <v>67</v>
      </c>
      <c r="F1719" t="s">
        <v>698</v>
      </c>
      <c r="H1719">
        <v>83715900</v>
      </c>
      <c r="I1719" t="s">
        <v>69</v>
      </c>
      <c r="K1719" t="s">
        <v>4807</v>
      </c>
      <c r="L1719">
        <v>295</v>
      </c>
      <c r="M1719" t="s">
        <v>4808</v>
      </c>
    </row>
    <row r="1720" spans="1:13" x14ac:dyDescent="0.35">
      <c r="A1720" t="s">
        <v>49</v>
      </c>
      <c r="B1720">
        <v>1692593</v>
      </c>
      <c r="C1720">
        <v>1693402</v>
      </c>
      <c r="E1720" t="s">
        <v>67</v>
      </c>
      <c r="F1720" t="s">
        <v>4809</v>
      </c>
      <c r="H1720">
        <v>83715901</v>
      </c>
      <c r="I1720" t="s">
        <v>69</v>
      </c>
      <c r="K1720" t="s">
        <v>4810</v>
      </c>
      <c r="L1720">
        <v>269</v>
      </c>
      <c r="M1720" t="s">
        <v>4811</v>
      </c>
    </row>
    <row r="1721" spans="1:13" x14ac:dyDescent="0.35">
      <c r="A1721" t="s">
        <v>49</v>
      </c>
      <c r="B1721">
        <v>1693377</v>
      </c>
      <c r="C1721">
        <v>1693697</v>
      </c>
      <c r="E1721" t="s">
        <v>67</v>
      </c>
      <c r="F1721" t="s">
        <v>2780</v>
      </c>
      <c r="G1721" t="s">
        <v>2781</v>
      </c>
      <c r="H1721">
        <v>83715902</v>
      </c>
      <c r="I1721" t="s">
        <v>69</v>
      </c>
      <c r="K1721" t="s">
        <v>4812</v>
      </c>
      <c r="L1721">
        <v>106</v>
      </c>
      <c r="M1721" t="s">
        <v>4813</v>
      </c>
    </row>
    <row r="1722" spans="1:13" x14ac:dyDescent="0.35">
      <c r="A1722" t="s">
        <v>49</v>
      </c>
      <c r="B1722">
        <v>1693974</v>
      </c>
      <c r="C1722">
        <v>1694894</v>
      </c>
      <c r="E1722" t="s">
        <v>67</v>
      </c>
      <c r="F1722" t="s">
        <v>4667</v>
      </c>
      <c r="G1722" t="s">
        <v>4668</v>
      </c>
      <c r="H1722">
        <v>83715903</v>
      </c>
      <c r="I1722" t="s">
        <v>69</v>
      </c>
      <c r="K1722" t="s">
        <v>4814</v>
      </c>
      <c r="L1722">
        <v>306</v>
      </c>
      <c r="M1722" t="s">
        <v>4815</v>
      </c>
    </row>
    <row r="1723" spans="1:13" x14ac:dyDescent="0.35">
      <c r="A1723" t="s">
        <v>49</v>
      </c>
      <c r="B1723">
        <v>1695014</v>
      </c>
      <c r="C1723">
        <v>1695898</v>
      </c>
      <c r="E1723" t="s">
        <v>67</v>
      </c>
      <c r="F1723" t="s">
        <v>1574</v>
      </c>
      <c r="H1723">
        <v>83715904</v>
      </c>
      <c r="I1723" t="s">
        <v>69</v>
      </c>
      <c r="K1723" t="s">
        <v>4816</v>
      </c>
      <c r="L1723">
        <v>294</v>
      </c>
      <c r="M1723" t="s">
        <v>4817</v>
      </c>
    </row>
    <row r="1724" spans="1:13" x14ac:dyDescent="0.35">
      <c r="A1724" t="s">
        <v>49</v>
      </c>
      <c r="B1724">
        <v>1695882</v>
      </c>
      <c r="C1724">
        <v>1696865</v>
      </c>
      <c r="E1724" t="s">
        <v>67</v>
      </c>
      <c r="F1724" t="s">
        <v>138</v>
      </c>
      <c r="H1724">
        <v>83715905</v>
      </c>
      <c r="I1724" t="s">
        <v>69</v>
      </c>
      <c r="K1724" t="s">
        <v>4818</v>
      </c>
      <c r="L1724">
        <v>327</v>
      </c>
      <c r="M1724" t="s">
        <v>4819</v>
      </c>
    </row>
    <row r="1725" spans="1:13" x14ac:dyDescent="0.35">
      <c r="A1725" t="s">
        <v>49</v>
      </c>
      <c r="B1725">
        <v>1697037</v>
      </c>
      <c r="C1725">
        <v>1698389</v>
      </c>
      <c r="E1725" t="s">
        <v>67</v>
      </c>
      <c r="F1725" t="s">
        <v>3079</v>
      </c>
      <c r="H1725">
        <v>83715906</v>
      </c>
      <c r="I1725" t="s">
        <v>69</v>
      </c>
      <c r="K1725" t="s">
        <v>4820</v>
      </c>
      <c r="L1725">
        <v>450</v>
      </c>
      <c r="M1725" t="s">
        <v>4821</v>
      </c>
    </row>
    <row r="1726" spans="1:13" x14ac:dyDescent="0.35">
      <c r="A1726" t="s">
        <v>49</v>
      </c>
      <c r="B1726">
        <v>1698409</v>
      </c>
      <c r="C1726">
        <v>1699284</v>
      </c>
      <c r="E1726" t="s">
        <v>67</v>
      </c>
      <c r="F1726" t="s">
        <v>1050</v>
      </c>
      <c r="H1726">
        <v>83715907</v>
      </c>
      <c r="I1726" t="s">
        <v>69</v>
      </c>
      <c r="K1726" t="s">
        <v>4822</v>
      </c>
      <c r="L1726">
        <v>291</v>
      </c>
      <c r="M1726" t="s">
        <v>4823</v>
      </c>
    </row>
    <row r="1727" spans="1:13" x14ac:dyDescent="0.35">
      <c r="A1727" t="s">
        <v>49</v>
      </c>
      <c r="B1727">
        <v>1699569</v>
      </c>
      <c r="C1727">
        <v>1700888</v>
      </c>
      <c r="E1727" t="s">
        <v>72</v>
      </c>
      <c r="F1727" t="s">
        <v>301</v>
      </c>
      <c r="H1727">
        <v>83715908</v>
      </c>
      <c r="I1727" t="s">
        <v>69</v>
      </c>
      <c r="K1727" t="s">
        <v>4824</v>
      </c>
      <c r="L1727">
        <v>439</v>
      </c>
      <c r="M1727" t="s">
        <v>4825</v>
      </c>
    </row>
    <row r="1728" spans="1:13" x14ac:dyDescent="0.35">
      <c r="A1728" t="s">
        <v>49</v>
      </c>
      <c r="B1728">
        <v>1701125</v>
      </c>
      <c r="C1728">
        <v>1702339</v>
      </c>
      <c r="E1728" t="s">
        <v>67</v>
      </c>
      <c r="F1728" t="s">
        <v>4826</v>
      </c>
      <c r="H1728">
        <v>83715909</v>
      </c>
      <c r="I1728" t="s">
        <v>69</v>
      </c>
      <c r="K1728" t="s">
        <v>4827</v>
      </c>
      <c r="L1728">
        <v>404</v>
      </c>
      <c r="M1728" t="s">
        <v>4828</v>
      </c>
    </row>
    <row r="1729" spans="1:13" x14ac:dyDescent="0.35">
      <c r="A1729" t="s">
        <v>49</v>
      </c>
      <c r="B1729">
        <v>1702419</v>
      </c>
      <c r="C1729">
        <v>1702748</v>
      </c>
      <c r="E1729" t="s">
        <v>72</v>
      </c>
      <c r="F1729" t="s">
        <v>68</v>
      </c>
      <c r="H1729">
        <v>83715910</v>
      </c>
      <c r="I1729" t="s">
        <v>69</v>
      </c>
      <c r="K1729" t="s">
        <v>4829</v>
      </c>
      <c r="L1729">
        <v>109</v>
      </c>
      <c r="M1729" t="s">
        <v>4830</v>
      </c>
    </row>
    <row r="1730" spans="1:13" x14ac:dyDescent="0.35">
      <c r="A1730" t="s">
        <v>49</v>
      </c>
      <c r="B1730">
        <v>1703004</v>
      </c>
      <c r="C1730">
        <v>1703765</v>
      </c>
      <c r="E1730" t="s">
        <v>72</v>
      </c>
      <c r="F1730" t="s">
        <v>1102</v>
      </c>
      <c r="H1730">
        <v>83715911</v>
      </c>
      <c r="I1730" t="s">
        <v>69</v>
      </c>
      <c r="K1730" t="s">
        <v>4831</v>
      </c>
      <c r="L1730">
        <v>253</v>
      </c>
      <c r="M1730" t="s">
        <v>4832</v>
      </c>
    </row>
    <row r="1731" spans="1:13" x14ac:dyDescent="0.35">
      <c r="A1731" t="s">
        <v>49</v>
      </c>
      <c r="B1731">
        <v>1703758</v>
      </c>
      <c r="C1731">
        <v>1704657</v>
      </c>
      <c r="E1731" t="s">
        <v>72</v>
      </c>
      <c r="F1731" t="s">
        <v>4833</v>
      </c>
      <c r="H1731">
        <v>83715912</v>
      </c>
      <c r="I1731" t="s">
        <v>69</v>
      </c>
      <c r="K1731" t="s">
        <v>4834</v>
      </c>
      <c r="L1731">
        <v>299</v>
      </c>
      <c r="M1731" t="s">
        <v>4835</v>
      </c>
    </row>
    <row r="1732" spans="1:13" x14ac:dyDescent="0.35">
      <c r="A1732" t="s">
        <v>49</v>
      </c>
      <c r="B1732">
        <v>1704657</v>
      </c>
      <c r="C1732">
        <v>1705649</v>
      </c>
      <c r="E1732" t="s">
        <v>72</v>
      </c>
      <c r="F1732" t="s">
        <v>4836</v>
      </c>
      <c r="G1732" t="s">
        <v>4837</v>
      </c>
      <c r="H1732">
        <v>83715913</v>
      </c>
      <c r="I1732" t="s">
        <v>69</v>
      </c>
      <c r="K1732" t="s">
        <v>4838</v>
      </c>
      <c r="L1732">
        <v>330</v>
      </c>
      <c r="M1732" t="s">
        <v>4839</v>
      </c>
    </row>
    <row r="1733" spans="1:13" x14ac:dyDescent="0.35">
      <c r="A1733" t="s">
        <v>49</v>
      </c>
      <c r="B1733">
        <v>1706209</v>
      </c>
      <c r="C1733">
        <v>1707753</v>
      </c>
      <c r="E1733" t="s">
        <v>67</v>
      </c>
      <c r="F1733" t="s">
        <v>1588</v>
      </c>
      <c r="H1733">
        <v>83715914</v>
      </c>
      <c r="I1733" t="s">
        <v>69</v>
      </c>
      <c r="K1733" t="s">
        <v>4840</v>
      </c>
      <c r="L1733">
        <v>514</v>
      </c>
      <c r="M1733" t="s">
        <v>4841</v>
      </c>
    </row>
    <row r="1734" spans="1:13" x14ac:dyDescent="0.35">
      <c r="A1734" t="s">
        <v>49</v>
      </c>
      <c r="B1734">
        <v>1707842</v>
      </c>
      <c r="C1734">
        <v>1708915</v>
      </c>
      <c r="E1734" t="s">
        <v>67</v>
      </c>
      <c r="F1734" t="s">
        <v>4842</v>
      </c>
      <c r="H1734">
        <v>83715915</v>
      </c>
      <c r="I1734" t="s">
        <v>69</v>
      </c>
      <c r="K1734" t="s">
        <v>4843</v>
      </c>
      <c r="L1734">
        <v>357</v>
      </c>
      <c r="M1734" t="s">
        <v>4844</v>
      </c>
    </row>
    <row r="1735" spans="1:13" x14ac:dyDescent="0.35">
      <c r="A1735" t="s">
        <v>49</v>
      </c>
      <c r="B1735">
        <v>1709134</v>
      </c>
      <c r="C1735">
        <v>1709277</v>
      </c>
      <c r="E1735" t="s">
        <v>72</v>
      </c>
      <c r="F1735" t="s">
        <v>68</v>
      </c>
      <c r="H1735">
        <v>83715916</v>
      </c>
      <c r="I1735" t="s">
        <v>69</v>
      </c>
      <c r="K1735" t="s">
        <v>4845</v>
      </c>
      <c r="L1735">
        <v>47</v>
      </c>
      <c r="M1735" t="s">
        <v>4846</v>
      </c>
    </row>
    <row r="1736" spans="1:13" x14ac:dyDescent="0.35">
      <c r="A1736" t="s">
        <v>49</v>
      </c>
      <c r="B1736">
        <v>1709270</v>
      </c>
      <c r="C1736">
        <v>1709869</v>
      </c>
      <c r="E1736" t="s">
        <v>72</v>
      </c>
      <c r="F1736" t="s">
        <v>129</v>
      </c>
    </row>
    <row r="1737" spans="1:13" x14ac:dyDescent="0.35">
      <c r="A1737" t="s">
        <v>49</v>
      </c>
      <c r="B1737">
        <v>1710223</v>
      </c>
      <c r="C1737">
        <v>1710684</v>
      </c>
      <c r="E1737" t="s">
        <v>67</v>
      </c>
      <c r="F1737" t="s">
        <v>4628</v>
      </c>
      <c r="H1737">
        <v>83715918</v>
      </c>
      <c r="I1737" t="s">
        <v>69</v>
      </c>
      <c r="K1737" t="s">
        <v>4847</v>
      </c>
      <c r="L1737">
        <v>153</v>
      </c>
      <c r="M1737" t="s">
        <v>4848</v>
      </c>
    </row>
    <row r="1738" spans="1:13" x14ac:dyDescent="0.35">
      <c r="A1738" t="s">
        <v>49</v>
      </c>
      <c r="B1738">
        <v>1710681</v>
      </c>
      <c r="C1738">
        <v>1712846</v>
      </c>
      <c r="E1738" t="s">
        <v>67</v>
      </c>
      <c r="F1738" t="s">
        <v>3488</v>
      </c>
      <c r="G1738" t="s">
        <v>3489</v>
      </c>
      <c r="H1738">
        <v>83715919</v>
      </c>
      <c r="I1738" t="s">
        <v>69</v>
      </c>
      <c r="K1738" t="s">
        <v>4849</v>
      </c>
      <c r="L1738">
        <v>721</v>
      </c>
      <c r="M1738" t="s">
        <v>4850</v>
      </c>
    </row>
    <row r="1739" spans="1:13" x14ac:dyDescent="0.35">
      <c r="A1739" t="s">
        <v>49</v>
      </c>
      <c r="B1739">
        <v>1712857</v>
      </c>
      <c r="C1739">
        <v>1713777</v>
      </c>
      <c r="E1739" t="s">
        <v>67</v>
      </c>
      <c r="F1739" t="s">
        <v>4851</v>
      </c>
      <c r="H1739">
        <v>83715920</v>
      </c>
      <c r="I1739" t="s">
        <v>69</v>
      </c>
      <c r="K1739" t="s">
        <v>4852</v>
      </c>
      <c r="L1739">
        <v>306</v>
      </c>
      <c r="M1739" t="s">
        <v>4853</v>
      </c>
    </row>
    <row r="1740" spans="1:13" x14ac:dyDescent="0.35">
      <c r="A1740" t="s">
        <v>49</v>
      </c>
      <c r="B1740">
        <v>1713787</v>
      </c>
      <c r="C1740">
        <v>1714737</v>
      </c>
      <c r="E1740" t="s">
        <v>67</v>
      </c>
      <c r="F1740" t="s">
        <v>3492</v>
      </c>
      <c r="G1740" t="s">
        <v>3493</v>
      </c>
      <c r="H1740">
        <v>83715921</v>
      </c>
      <c r="I1740" t="s">
        <v>69</v>
      </c>
      <c r="K1740" t="s">
        <v>4854</v>
      </c>
      <c r="L1740">
        <v>316</v>
      </c>
      <c r="M1740" t="s">
        <v>4855</v>
      </c>
    </row>
    <row r="1741" spans="1:13" x14ac:dyDescent="0.35">
      <c r="A1741" t="s">
        <v>49</v>
      </c>
      <c r="B1741">
        <v>1714965</v>
      </c>
      <c r="C1741">
        <v>1716701</v>
      </c>
      <c r="E1741" t="s">
        <v>72</v>
      </c>
      <c r="F1741" t="s">
        <v>4856</v>
      </c>
      <c r="H1741">
        <v>83715922</v>
      </c>
      <c r="I1741" t="s">
        <v>69</v>
      </c>
      <c r="K1741" t="s">
        <v>4857</v>
      </c>
      <c r="L1741">
        <v>578</v>
      </c>
      <c r="M1741" t="s">
        <v>4858</v>
      </c>
    </row>
    <row r="1742" spans="1:13" x14ac:dyDescent="0.35">
      <c r="A1742" t="s">
        <v>49</v>
      </c>
      <c r="B1742">
        <v>1717020</v>
      </c>
      <c r="C1742">
        <v>1717658</v>
      </c>
      <c r="E1742" t="s">
        <v>72</v>
      </c>
      <c r="F1742" t="s">
        <v>2762</v>
      </c>
      <c r="H1742">
        <v>83715923</v>
      </c>
      <c r="I1742" t="s">
        <v>69</v>
      </c>
      <c r="K1742" t="s">
        <v>4859</v>
      </c>
      <c r="L1742">
        <v>212</v>
      </c>
      <c r="M1742" t="s">
        <v>4860</v>
      </c>
    </row>
    <row r="1743" spans="1:13" x14ac:dyDescent="0.35">
      <c r="A1743" t="s">
        <v>49</v>
      </c>
      <c r="B1743">
        <v>1717680</v>
      </c>
      <c r="C1743">
        <v>1718591</v>
      </c>
      <c r="E1743" t="s">
        <v>72</v>
      </c>
      <c r="F1743" t="s">
        <v>4861</v>
      </c>
      <c r="H1743">
        <v>83715924</v>
      </c>
      <c r="I1743" t="s">
        <v>69</v>
      </c>
      <c r="K1743" t="s">
        <v>4862</v>
      </c>
      <c r="L1743">
        <v>303</v>
      </c>
      <c r="M1743" t="s">
        <v>4863</v>
      </c>
    </row>
    <row r="1744" spans="1:13" x14ac:dyDescent="0.35">
      <c r="A1744" t="s">
        <v>49</v>
      </c>
      <c r="B1744">
        <v>1718673</v>
      </c>
      <c r="C1744">
        <v>1721069</v>
      </c>
      <c r="E1744" t="s">
        <v>72</v>
      </c>
      <c r="F1744" t="s">
        <v>4864</v>
      </c>
      <c r="H1744">
        <v>83715925</v>
      </c>
      <c r="I1744" t="s">
        <v>69</v>
      </c>
      <c r="K1744" t="s">
        <v>4865</v>
      </c>
      <c r="L1744">
        <v>798</v>
      </c>
      <c r="M1744" t="s">
        <v>4866</v>
      </c>
    </row>
    <row r="1745" spans="1:13" x14ac:dyDescent="0.35">
      <c r="A1745" t="s">
        <v>49</v>
      </c>
      <c r="B1745">
        <v>1721488</v>
      </c>
      <c r="C1745">
        <v>1721853</v>
      </c>
      <c r="E1745" t="s">
        <v>72</v>
      </c>
      <c r="F1745" t="s">
        <v>257</v>
      </c>
      <c r="G1745" t="s">
        <v>1176</v>
      </c>
      <c r="H1745">
        <v>83715926</v>
      </c>
      <c r="I1745" t="s">
        <v>258</v>
      </c>
      <c r="M1745" t="s">
        <v>4867</v>
      </c>
    </row>
    <row r="1746" spans="1:13" x14ac:dyDescent="0.35">
      <c r="A1746" t="s">
        <v>49</v>
      </c>
      <c r="B1746">
        <v>1721898</v>
      </c>
      <c r="C1746">
        <v>1723118</v>
      </c>
      <c r="E1746" t="s">
        <v>72</v>
      </c>
      <c r="F1746" t="s">
        <v>567</v>
      </c>
      <c r="H1746">
        <v>83715927</v>
      </c>
      <c r="I1746" t="s">
        <v>69</v>
      </c>
      <c r="K1746" t="s">
        <v>568</v>
      </c>
      <c r="L1746">
        <v>406</v>
      </c>
      <c r="M1746" t="s">
        <v>4868</v>
      </c>
    </row>
    <row r="1747" spans="1:13" x14ac:dyDescent="0.35">
      <c r="A1747" t="s">
        <v>49</v>
      </c>
      <c r="B1747">
        <v>1723184</v>
      </c>
      <c r="C1747">
        <v>1723282</v>
      </c>
      <c r="E1747" t="s">
        <v>72</v>
      </c>
      <c r="F1747" t="s">
        <v>257</v>
      </c>
      <c r="H1747">
        <v>83715928</v>
      </c>
      <c r="I1747" t="s">
        <v>258</v>
      </c>
      <c r="M1747" t="s">
        <v>4869</v>
      </c>
    </row>
    <row r="1748" spans="1:13" x14ac:dyDescent="0.35">
      <c r="A1748" t="s">
        <v>49</v>
      </c>
      <c r="B1748">
        <v>1723358</v>
      </c>
      <c r="C1748">
        <v>1724608</v>
      </c>
      <c r="E1748" t="s">
        <v>67</v>
      </c>
      <c r="F1748" t="s">
        <v>1281</v>
      </c>
      <c r="H1748">
        <v>83715929</v>
      </c>
      <c r="I1748" t="s">
        <v>69</v>
      </c>
      <c r="K1748" t="s">
        <v>4870</v>
      </c>
      <c r="L1748">
        <v>416</v>
      </c>
      <c r="M1748" t="s">
        <v>4871</v>
      </c>
    </row>
    <row r="1749" spans="1:13" x14ac:dyDescent="0.35">
      <c r="A1749" t="s">
        <v>49</v>
      </c>
      <c r="B1749">
        <v>1724763</v>
      </c>
      <c r="C1749">
        <v>1726166</v>
      </c>
      <c r="E1749" t="s">
        <v>72</v>
      </c>
      <c r="F1749" t="s">
        <v>78</v>
      </c>
      <c r="H1749">
        <v>83715930</v>
      </c>
      <c r="I1749" t="s">
        <v>69</v>
      </c>
      <c r="K1749" t="s">
        <v>4872</v>
      </c>
      <c r="L1749">
        <v>467</v>
      </c>
      <c r="M1749" t="s">
        <v>4873</v>
      </c>
    </row>
    <row r="1750" spans="1:13" x14ac:dyDescent="0.35">
      <c r="A1750" t="s">
        <v>49</v>
      </c>
      <c r="B1750">
        <v>1726267</v>
      </c>
      <c r="C1750">
        <v>1726683</v>
      </c>
      <c r="E1750" t="s">
        <v>67</v>
      </c>
      <c r="F1750" t="s">
        <v>4874</v>
      </c>
      <c r="H1750">
        <v>83715931</v>
      </c>
      <c r="I1750" t="s">
        <v>69</v>
      </c>
      <c r="K1750" t="s">
        <v>4875</v>
      </c>
      <c r="L1750">
        <v>138</v>
      </c>
      <c r="M1750" t="s">
        <v>4876</v>
      </c>
    </row>
    <row r="1751" spans="1:13" x14ac:dyDescent="0.35">
      <c r="A1751" t="s">
        <v>49</v>
      </c>
      <c r="B1751">
        <v>1726683</v>
      </c>
      <c r="C1751">
        <v>1727267</v>
      </c>
      <c r="E1751" t="s">
        <v>67</v>
      </c>
      <c r="F1751" t="s">
        <v>2250</v>
      </c>
      <c r="H1751">
        <v>83715932</v>
      </c>
      <c r="I1751" t="s">
        <v>69</v>
      </c>
      <c r="K1751" t="s">
        <v>4877</v>
      </c>
      <c r="L1751">
        <v>194</v>
      </c>
      <c r="M1751" t="s">
        <v>4878</v>
      </c>
    </row>
    <row r="1752" spans="1:13" x14ac:dyDescent="0.35">
      <c r="A1752" t="s">
        <v>49</v>
      </c>
      <c r="B1752">
        <v>1727308</v>
      </c>
      <c r="C1752">
        <v>1727757</v>
      </c>
      <c r="E1752" t="s">
        <v>67</v>
      </c>
      <c r="F1752" t="s">
        <v>81</v>
      </c>
      <c r="H1752">
        <v>83715933</v>
      </c>
      <c r="I1752" t="s">
        <v>69</v>
      </c>
      <c r="K1752" t="s">
        <v>4879</v>
      </c>
      <c r="L1752">
        <v>149</v>
      </c>
      <c r="M1752" t="s">
        <v>4880</v>
      </c>
    </row>
    <row r="1753" spans="1:13" x14ac:dyDescent="0.35">
      <c r="A1753" t="s">
        <v>49</v>
      </c>
      <c r="B1753">
        <v>1727858</v>
      </c>
      <c r="C1753">
        <v>1728319</v>
      </c>
      <c r="E1753" t="s">
        <v>67</v>
      </c>
      <c r="F1753" t="s">
        <v>68</v>
      </c>
      <c r="H1753">
        <v>83715934</v>
      </c>
      <c r="I1753" t="s">
        <v>69</v>
      </c>
      <c r="K1753" t="s">
        <v>4881</v>
      </c>
      <c r="L1753">
        <v>153</v>
      </c>
      <c r="M1753" t="s">
        <v>4882</v>
      </c>
    </row>
    <row r="1754" spans="1:13" x14ac:dyDescent="0.35">
      <c r="A1754" t="s">
        <v>49</v>
      </c>
      <c r="B1754">
        <v>1728331</v>
      </c>
      <c r="C1754">
        <v>1729248</v>
      </c>
      <c r="E1754" t="s">
        <v>67</v>
      </c>
      <c r="F1754" t="s">
        <v>68</v>
      </c>
      <c r="H1754">
        <v>83715935</v>
      </c>
      <c r="I1754" t="s">
        <v>69</v>
      </c>
      <c r="K1754" t="s">
        <v>4883</v>
      </c>
      <c r="L1754">
        <v>305</v>
      </c>
      <c r="M1754" t="s">
        <v>4884</v>
      </c>
    </row>
    <row r="1755" spans="1:13" x14ac:dyDescent="0.35">
      <c r="A1755" t="s">
        <v>49</v>
      </c>
      <c r="B1755">
        <v>1729501</v>
      </c>
      <c r="C1755">
        <v>1730544</v>
      </c>
      <c r="E1755" t="s">
        <v>72</v>
      </c>
      <c r="F1755" t="s">
        <v>4885</v>
      </c>
      <c r="H1755">
        <v>83715936</v>
      </c>
      <c r="I1755" t="s">
        <v>69</v>
      </c>
      <c r="K1755" t="s">
        <v>4886</v>
      </c>
      <c r="L1755">
        <v>347</v>
      </c>
      <c r="M1755" t="s">
        <v>4887</v>
      </c>
    </row>
    <row r="1756" spans="1:13" x14ac:dyDescent="0.35">
      <c r="A1756" t="s">
        <v>49</v>
      </c>
      <c r="B1756">
        <v>1730770</v>
      </c>
      <c r="C1756">
        <v>1731306</v>
      </c>
      <c r="E1756" t="s">
        <v>67</v>
      </c>
      <c r="F1756" t="s">
        <v>383</v>
      </c>
      <c r="H1756">
        <v>83715937</v>
      </c>
      <c r="I1756" t="s">
        <v>69</v>
      </c>
      <c r="K1756" t="s">
        <v>4888</v>
      </c>
      <c r="L1756">
        <v>178</v>
      </c>
      <c r="M1756" t="s">
        <v>4889</v>
      </c>
    </row>
    <row r="1757" spans="1:13" x14ac:dyDescent="0.35">
      <c r="A1757" t="s">
        <v>49</v>
      </c>
      <c r="B1757">
        <v>1731345</v>
      </c>
      <c r="C1757">
        <v>1734047</v>
      </c>
      <c r="E1757" t="s">
        <v>67</v>
      </c>
      <c r="F1757" t="s">
        <v>4890</v>
      </c>
      <c r="H1757">
        <v>83715938</v>
      </c>
      <c r="I1757" t="s">
        <v>69</v>
      </c>
      <c r="K1757" t="s">
        <v>4891</v>
      </c>
      <c r="L1757">
        <v>900</v>
      </c>
      <c r="M1757" t="s">
        <v>4892</v>
      </c>
    </row>
    <row r="1758" spans="1:13" x14ac:dyDescent="0.35">
      <c r="A1758" t="s">
        <v>49</v>
      </c>
      <c r="B1758">
        <v>1734279</v>
      </c>
      <c r="C1758">
        <v>1735155</v>
      </c>
      <c r="E1758" t="s">
        <v>67</v>
      </c>
      <c r="F1758" t="s">
        <v>257</v>
      </c>
      <c r="H1758">
        <v>83715939</v>
      </c>
      <c r="I1758" t="s">
        <v>258</v>
      </c>
      <c r="M1758" t="s">
        <v>4893</v>
      </c>
    </row>
    <row r="1759" spans="1:13" x14ac:dyDescent="0.35">
      <c r="A1759" t="s">
        <v>49</v>
      </c>
      <c r="B1759">
        <v>1735211</v>
      </c>
      <c r="C1759">
        <v>1735708</v>
      </c>
      <c r="E1759" t="s">
        <v>67</v>
      </c>
      <c r="F1759" t="s">
        <v>257</v>
      </c>
      <c r="H1759">
        <v>83715940</v>
      </c>
      <c r="I1759" t="s">
        <v>258</v>
      </c>
      <c r="M1759" t="s">
        <v>4894</v>
      </c>
    </row>
    <row r="1760" spans="1:13" x14ac:dyDescent="0.35">
      <c r="A1760" t="s">
        <v>49</v>
      </c>
      <c r="B1760">
        <v>1735881</v>
      </c>
      <c r="C1760">
        <v>1737479</v>
      </c>
      <c r="E1760" t="s">
        <v>67</v>
      </c>
      <c r="F1760" t="s">
        <v>2202</v>
      </c>
      <c r="H1760">
        <v>83715941</v>
      </c>
      <c r="I1760" t="s">
        <v>69</v>
      </c>
      <c r="K1760" t="s">
        <v>4895</v>
      </c>
      <c r="L1760">
        <v>532</v>
      </c>
      <c r="M1760" t="s">
        <v>4896</v>
      </c>
    </row>
    <row r="1761" spans="1:13" x14ac:dyDescent="0.35">
      <c r="A1761" t="s">
        <v>49</v>
      </c>
      <c r="B1761">
        <v>1737828</v>
      </c>
      <c r="C1761">
        <v>1738550</v>
      </c>
      <c r="E1761" t="s">
        <v>67</v>
      </c>
      <c r="F1761" t="s">
        <v>4455</v>
      </c>
      <c r="G1761" t="s">
        <v>4456</v>
      </c>
      <c r="H1761">
        <v>83715942</v>
      </c>
      <c r="I1761" t="s">
        <v>69</v>
      </c>
      <c r="K1761" t="s">
        <v>4897</v>
      </c>
      <c r="L1761">
        <v>240</v>
      </c>
      <c r="M1761" t="s">
        <v>4898</v>
      </c>
    </row>
    <row r="1762" spans="1:13" x14ac:dyDescent="0.35">
      <c r="A1762" t="s">
        <v>49</v>
      </c>
      <c r="B1762">
        <v>1738612</v>
      </c>
      <c r="C1762">
        <v>1739721</v>
      </c>
      <c r="E1762" t="s">
        <v>72</v>
      </c>
      <c r="F1762" t="s">
        <v>4899</v>
      </c>
      <c r="G1762" t="s">
        <v>4900</v>
      </c>
      <c r="H1762">
        <v>83715943</v>
      </c>
      <c r="I1762" t="s">
        <v>69</v>
      </c>
      <c r="K1762" t="s">
        <v>4901</v>
      </c>
      <c r="L1762">
        <v>369</v>
      </c>
      <c r="M1762" t="s">
        <v>4902</v>
      </c>
    </row>
    <row r="1763" spans="1:13" x14ac:dyDescent="0.35">
      <c r="A1763" t="s">
        <v>49</v>
      </c>
      <c r="B1763">
        <v>1739943</v>
      </c>
      <c r="C1763">
        <v>1741220</v>
      </c>
      <c r="E1763" t="s">
        <v>72</v>
      </c>
      <c r="F1763" t="s">
        <v>4903</v>
      </c>
      <c r="G1763" t="s">
        <v>4904</v>
      </c>
      <c r="H1763">
        <v>83715944</v>
      </c>
      <c r="I1763" t="s">
        <v>69</v>
      </c>
      <c r="K1763" t="s">
        <v>4905</v>
      </c>
      <c r="L1763">
        <v>425</v>
      </c>
      <c r="M1763" t="s">
        <v>4906</v>
      </c>
    </row>
    <row r="1764" spans="1:13" x14ac:dyDescent="0.35">
      <c r="A1764" t="s">
        <v>49</v>
      </c>
      <c r="B1764">
        <v>1741242</v>
      </c>
      <c r="C1764">
        <v>1741886</v>
      </c>
      <c r="E1764" t="s">
        <v>72</v>
      </c>
      <c r="F1764" t="s">
        <v>1942</v>
      </c>
      <c r="H1764">
        <v>83715945</v>
      </c>
      <c r="I1764" t="s">
        <v>69</v>
      </c>
      <c r="K1764" t="s">
        <v>4907</v>
      </c>
      <c r="L1764">
        <v>214</v>
      </c>
      <c r="M1764" t="s">
        <v>4908</v>
      </c>
    </row>
    <row r="1765" spans="1:13" x14ac:dyDescent="0.35">
      <c r="A1765" t="s">
        <v>49</v>
      </c>
      <c r="B1765">
        <v>1742011</v>
      </c>
      <c r="C1765">
        <v>1742667</v>
      </c>
      <c r="E1765" t="s">
        <v>72</v>
      </c>
      <c r="F1765" t="s">
        <v>1188</v>
      </c>
      <c r="H1765">
        <v>83715946</v>
      </c>
      <c r="I1765" t="s">
        <v>69</v>
      </c>
      <c r="K1765" t="s">
        <v>4909</v>
      </c>
      <c r="L1765">
        <v>218</v>
      </c>
      <c r="M1765" t="s">
        <v>4910</v>
      </c>
    </row>
    <row r="1766" spans="1:13" x14ac:dyDescent="0.35">
      <c r="A1766" t="s">
        <v>49</v>
      </c>
      <c r="B1766">
        <v>1742850</v>
      </c>
      <c r="C1766">
        <v>1745144</v>
      </c>
      <c r="E1766" t="s">
        <v>67</v>
      </c>
      <c r="F1766" t="s">
        <v>3803</v>
      </c>
      <c r="G1766" t="s">
        <v>3804</v>
      </c>
      <c r="H1766">
        <v>83715947</v>
      </c>
      <c r="I1766" t="s">
        <v>69</v>
      </c>
      <c r="K1766" t="s">
        <v>4911</v>
      </c>
      <c r="L1766">
        <v>764</v>
      </c>
      <c r="M1766" t="s">
        <v>4912</v>
      </c>
    </row>
    <row r="1767" spans="1:13" x14ac:dyDescent="0.35">
      <c r="A1767" t="s">
        <v>49</v>
      </c>
      <c r="B1767">
        <v>1745237</v>
      </c>
      <c r="C1767">
        <v>1746142</v>
      </c>
      <c r="E1767" t="s">
        <v>72</v>
      </c>
      <c r="F1767" t="s">
        <v>631</v>
      </c>
      <c r="H1767">
        <v>83715948</v>
      </c>
      <c r="I1767" t="s">
        <v>69</v>
      </c>
      <c r="K1767" t="s">
        <v>4913</v>
      </c>
      <c r="L1767">
        <v>301</v>
      </c>
      <c r="M1767" t="s">
        <v>4914</v>
      </c>
    </row>
    <row r="1768" spans="1:13" x14ac:dyDescent="0.35">
      <c r="A1768" t="s">
        <v>49</v>
      </c>
      <c r="B1768">
        <v>1746376</v>
      </c>
      <c r="C1768">
        <v>1748469</v>
      </c>
      <c r="E1768" t="s">
        <v>67</v>
      </c>
      <c r="F1768" t="s">
        <v>4794</v>
      </c>
      <c r="H1768">
        <v>83715949</v>
      </c>
      <c r="I1768" t="s">
        <v>69</v>
      </c>
      <c r="K1768" t="s">
        <v>4915</v>
      </c>
      <c r="L1768">
        <v>697</v>
      </c>
      <c r="M1768" t="s">
        <v>4916</v>
      </c>
    </row>
    <row r="1769" spans="1:13" x14ac:dyDescent="0.35">
      <c r="A1769" t="s">
        <v>49</v>
      </c>
      <c r="B1769">
        <v>1748758</v>
      </c>
      <c r="C1769">
        <v>1749507</v>
      </c>
      <c r="E1769" t="s">
        <v>67</v>
      </c>
      <c r="F1769" t="s">
        <v>847</v>
      </c>
      <c r="H1769">
        <v>83715950</v>
      </c>
      <c r="I1769" t="s">
        <v>69</v>
      </c>
      <c r="K1769" t="s">
        <v>4917</v>
      </c>
      <c r="L1769">
        <v>249</v>
      </c>
      <c r="M1769" t="s">
        <v>4918</v>
      </c>
    </row>
    <row r="1770" spans="1:13" x14ac:dyDescent="0.35">
      <c r="A1770" t="s">
        <v>49</v>
      </c>
      <c r="B1770">
        <v>1749730</v>
      </c>
      <c r="C1770">
        <v>1750281</v>
      </c>
      <c r="E1770" t="s">
        <v>72</v>
      </c>
      <c r="F1770" t="s">
        <v>747</v>
      </c>
      <c r="H1770">
        <v>83715951</v>
      </c>
      <c r="I1770" t="s">
        <v>69</v>
      </c>
      <c r="K1770" t="s">
        <v>4919</v>
      </c>
      <c r="L1770">
        <v>183</v>
      </c>
      <c r="M1770" t="s">
        <v>4920</v>
      </c>
    </row>
    <row r="1771" spans="1:13" x14ac:dyDescent="0.35">
      <c r="A1771" t="s">
        <v>49</v>
      </c>
      <c r="B1771">
        <v>1750392</v>
      </c>
      <c r="C1771">
        <v>1751315</v>
      </c>
      <c r="E1771" t="s">
        <v>67</v>
      </c>
      <c r="F1771" t="s">
        <v>4921</v>
      </c>
      <c r="G1771" t="s">
        <v>4922</v>
      </c>
      <c r="H1771">
        <v>83715952</v>
      </c>
      <c r="I1771" t="s">
        <v>69</v>
      </c>
      <c r="K1771" t="s">
        <v>4923</v>
      </c>
      <c r="L1771">
        <v>307</v>
      </c>
      <c r="M1771" t="s">
        <v>4924</v>
      </c>
    </row>
    <row r="1772" spans="1:13" x14ac:dyDescent="0.35">
      <c r="A1772" t="s">
        <v>49</v>
      </c>
      <c r="B1772">
        <v>1751630</v>
      </c>
      <c r="C1772">
        <v>1752883</v>
      </c>
      <c r="E1772" t="s">
        <v>72</v>
      </c>
      <c r="F1772" t="s">
        <v>1913</v>
      </c>
      <c r="H1772">
        <v>83715953</v>
      </c>
      <c r="I1772" t="s">
        <v>69</v>
      </c>
      <c r="K1772" t="s">
        <v>4925</v>
      </c>
      <c r="L1772">
        <v>417</v>
      </c>
      <c r="M1772" t="s">
        <v>4926</v>
      </c>
    </row>
    <row r="1773" spans="1:13" x14ac:dyDescent="0.35">
      <c r="A1773" t="s">
        <v>49</v>
      </c>
      <c r="B1773">
        <v>1752896</v>
      </c>
      <c r="C1773">
        <v>1753567</v>
      </c>
      <c r="E1773" t="s">
        <v>72</v>
      </c>
      <c r="F1773" t="s">
        <v>295</v>
      </c>
      <c r="H1773">
        <v>83715954</v>
      </c>
      <c r="I1773" t="s">
        <v>69</v>
      </c>
      <c r="K1773" t="s">
        <v>4927</v>
      </c>
      <c r="L1773">
        <v>223</v>
      </c>
      <c r="M1773" t="s">
        <v>4928</v>
      </c>
    </row>
    <row r="1774" spans="1:13" x14ac:dyDescent="0.35">
      <c r="A1774" t="s">
        <v>49</v>
      </c>
      <c r="B1774">
        <v>1753581</v>
      </c>
      <c r="C1774">
        <v>1754192</v>
      </c>
      <c r="E1774" t="s">
        <v>72</v>
      </c>
      <c r="F1774" t="s">
        <v>4929</v>
      </c>
      <c r="H1774">
        <v>83715955</v>
      </c>
      <c r="I1774" t="s">
        <v>69</v>
      </c>
      <c r="K1774" t="s">
        <v>4930</v>
      </c>
      <c r="L1774">
        <v>203</v>
      </c>
      <c r="M1774" t="s">
        <v>4931</v>
      </c>
    </row>
    <row r="1775" spans="1:13" x14ac:dyDescent="0.35">
      <c r="A1775" t="s">
        <v>49</v>
      </c>
      <c r="B1775">
        <v>1754506</v>
      </c>
      <c r="C1775">
        <v>1756059</v>
      </c>
      <c r="E1775" t="s">
        <v>67</v>
      </c>
      <c r="F1775" t="s">
        <v>4932</v>
      </c>
      <c r="G1775" t="s">
        <v>4933</v>
      </c>
      <c r="H1775">
        <v>83715956</v>
      </c>
      <c r="I1775" t="s">
        <v>69</v>
      </c>
      <c r="K1775" t="s">
        <v>4934</v>
      </c>
      <c r="L1775">
        <v>517</v>
      </c>
      <c r="M1775" t="s">
        <v>4935</v>
      </c>
    </row>
    <row r="1776" spans="1:13" x14ac:dyDescent="0.35">
      <c r="A1776" t="s">
        <v>49</v>
      </c>
      <c r="B1776">
        <v>1756719</v>
      </c>
      <c r="C1776">
        <v>1759061</v>
      </c>
      <c r="E1776" t="s">
        <v>67</v>
      </c>
      <c r="F1776" t="s">
        <v>4936</v>
      </c>
      <c r="H1776">
        <v>83715957</v>
      </c>
      <c r="I1776" t="s">
        <v>69</v>
      </c>
      <c r="K1776" t="s">
        <v>4937</v>
      </c>
      <c r="L1776">
        <v>780</v>
      </c>
      <c r="M1776" t="s">
        <v>4938</v>
      </c>
    </row>
    <row r="1777" spans="1:13" x14ac:dyDescent="0.35">
      <c r="A1777" t="s">
        <v>49</v>
      </c>
      <c r="B1777">
        <v>1759296</v>
      </c>
      <c r="C1777">
        <v>1762062</v>
      </c>
      <c r="E1777" t="s">
        <v>72</v>
      </c>
      <c r="F1777" t="s">
        <v>257</v>
      </c>
      <c r="H1777">
        <v>83715958</v>
      </c>
      <c r="I1777" t="s">
        <v>258</v>
      </c>
      <c r="M1777" t="s">
        <v>4939</v>
      </c>
    </row>
    <row r="1778" spans="1:13" x14ac:dyDescent="0.35">
      <c r="A1778" t="s">
        <v>49</v>
      </c>
      <c r="B1778">
        <v>1762390</v>
      </c>
      <c r="C1778">
        <v>1762596</v>
      </c>
      <c r="E1778" t="s">
        <v>67</v>
      </c>
      <c r="F1778" t="s">
        <v>68</v>
      </c>
      <c r="H1778">
        <v>83715959</v>
      </c>
      <c r="I1778" t="s">
        <v>69</v>
      </c>
      <c r="K1778" t="s">
        <v>4940</v>
      </c>
      <c r="L1778">
        <v>68</v>
      </c>
      <c r="M1778" t="s">
        <v>4941</v>
      </c>
    </row>
    <row r="1779" spans="1:13" x14ac:dyDescent="0.35">
      <c r="A1779" t="s">
        <v>49</v>
      </c>
      <c r="B1779">
        <v>1762593</v>
      </c>
      <c r="C1779">
        <v>1763297</v>
      </c>
      <c r="E1779" t="s">
        <v>67</v>
      </c>
      <c r="F1779" t="s">
        <v>3915</v>
      </c>
      <c r="H1779">
        <v>83715960</v>
      </c>
      <c r="I1779" t="s">
        <v>69</v>
      </c>
      <c r="K1779" t="s">
        <v>4942</v>
      </c>
      <c r="L1779">
        <v>234</v>
      </c>
      <c r="M1779" t="s">
        <v>4943</v>
      </c>
    </row>
    <row r="1780" spans="1:13" x14ac:dyDescent="0.35">
      <c r="A1780" t="s">
        <v>49</v>
      </c>
      <c r="B1780">
        <v>1763325</v>
      </c>
      <c r="C1780">
        <v>1763471</v>
      </c>
      <c r="E1780" t="s">
        <v>67</v>
      </c>
      <c r="F1780" t="s">
        <v>68</v>
      </c>
      <c r="H1780">
        <v>83715961</v>
      </c>
      <c r="I1780" t="s">
        <v>69</v>
      </c>
      <c r="K1780" t="s">
        <v>4944</v>
      </c>
      <c r="L1780">
        <v>48</v>
      </c>
      <c r="M1780" t="s">
        <v>4945</v>
      </c>
    </row>
    <row r="1781" spans="1:13" x14ac:dyDescent="0.35">
      <c r="A1781" t="s">
        <v>49</v>
      </c>
      <c r="B1781">
        <v>1763508</v>
      </c>
      <c r="C1781">
        <v>1764080</v>
      </c>
      <c r="E1781" t="s">
        <v>67</v>
      </c>
      <c r="F1781" t="s">
        <v>3915</v>
      </c>
      <c r="H1781">
        <v>83715962</v>
      </c>
      <c r="I1781" t="s">
        <v>69</v>
      </c>
      <c r="K1781" t="s">
        <v>4946</v>
      </c>
      <c r="L1781">
        <v>190</v>
      </c>
      <c r="M1781" t="s">
        <v>4947</v>
      </c>
    </row>
    <row r="1782" spans="1:13" x14ac:dyDescent="0.35">
      <c r="A1782" t="s">
        <v>49</v>
      </c>
      <c r="B1782">
        <v>1764128</v>
      </c>
      <c r="C1782">
        <v>1764448</v>
      </c>
      <c r="E1782" t="s">
        <v>67</v>
      </c>
      <c r="F1782" t="s">
        <v>4407</v>
      </c>
      <c r="H1782">
        <v>83715963</v>
      </c>
      <c r="I1782" t="s">
        <v>69</v>
      </c>
      <c r="K1782" t="s">
        <v>4948</v>
      </c>
      <c r="L1782">
        <v>106</v>
      </c>
      <c r="M1782" t="s">
        <v>4949</v>
      </c>
    </row>
    <row r="1783" spans="1:13" x14ac:dyDescent="0.35">
      <c r="A1783" t="s">
        <v>49</v>
      </c>
      <c r="B1783">
        <v>1764517</v>
      </c>
      <c r="C1783">
        <v>1765467</v>
      </c>
      <c r="E1783" t="s">
        <v>67</v>
      </c>
      <c r="F1783" t="s">
        <v>4950</v>
      </c>
      <c r="H1783">
        <v>83715964</v>
      </c>
      <c r="I1783" t="s">
        <v>69</v>
      </c>
      <c r="K1783" t="s">
        <v>4951</v>
      </c>
      <c r="L1783">
        <v>316</v>
      </c>
      <c r="M1783" t="s">
        <v>4952</v>
      </c>
    </row>
    <row r="1784" spans="1:13" x14ac:dyDescent="0.35">
      <c r="A1784" t="s">
        <v>49</v>
      </c>
      <c r="B1784">
        <v>1765575</v>
      </c>
      <c r="C1784">
        <v>1765940</v>
      </c>
      <c r="E1784" t="s">
        <v>67</v>
      </c>
      <c r="F1784" t="s">
        <v>4953</v>
      </c>
      <c r="H1784">
        <v>83715965</v>
      </c>
      <c r="I1784" t="s">
        <v>69</v>
      </c>
      <c r="K1784" t="s">
        <v>4954</v>
      </c>
      <c r="L1784">
        <v>121</v>
      </c>
      <c r="M1784" t="s">
        <v>4955</v>
      </c>
    </row>
    <row r="1785" spans="1:13" x14ac:dyDescent="0.35">
      <c r="A1785" t="s">
        <v>49</v>
      </c>
      <c r="B1785">
        <v>1765962</v>
      </c>
      <c r="C1785">
        <v>1766288</v>
      </c>
      <c r="E1785" t="s">
        <v>67</v>
      </c>
      <c r="F1785" t="s">
        <v>68</v>
      </c>
      <c r="H1785">
        <v>83715966</v>
      </c>
      <c r="I1785" t="s">
        <v>69</v>
      </c>
      <c r="K1785" t="s">
        <v>4956</v>
      </c>
      <c r="L1785">
        <v>108</v>
      </c>
      <c r="M1785" t="s">
        <v>4957</v>
      </c>
    </row>
    <row r="1786" spans="1:13" x14ac:dyDescent="0.35">
      <c r="A1786" t="s">
        <v>49</v>
      </c>
      <c r="B1786">
        <v>1766404</v>
      </c>
      <c r="C1786">
        <v>1766724</v>
      </c>
      <c r="E1786" t="s">
        <v>67</v>
      </c>
      <c r="F1786" t="s">
        <v>4958</v>
      </c>
      <c r="H1786">
        <v>83715967</v>
      </c>
      <c r="I1786" t="s">
        <v>69</v>
      </c>
      <c r="K1786" t="s">
        <v>4959</v>
      </c>
      <c r="L1786">
        <v>106</v>
      </c>
      <c r="M1786" t="s">
        <v>4960</v>
      </c>
    </row>
    <row r="1787" spans="1:13" x14ac:dyDescent="0.35">
      <c r="A1787" t="s">
        <v>49</v>
      </c>
      <c r="B1787">
        <v>1766750</v>
      </c>
      <c r="C1787">
        <v>1767796</v>
      </c>
      <c r="E1787" t="s">
        <v>67</v>
      </c>
      <c r="F1787" t="s">
        <v>257</v>
      </c>
      <c r="H1787">
        <v>83715968</v>
      </c>
      <c r="I1787" t="s">
        <v>258</v>
      </c>
      <c r="M1787" t="s">
        <v>4961</v>
      </c>
    </row>
    <row r="1788" spans="1:13" x14ac:dyDescent="0.35">
      <c r="A1788" t="s">
        <v>49</v>
      </c>
      <c r="B1788">
        <v>1768164</v>
      </c>
      <c r="C1788">
        <v>1768733</v>
      </c>
      <c r="E1788" t="s">
        <v>72</v>
      </c>
      <c r="F1788" t="s">
        <v>383</v>
      </c>
      <c r="H1788">
        <v>83715969</v>
      </c>
      <c r="I1788" t="s">
        <v>69</v>
      </c>
      <c r="K1788" t="s">
        <v>4962</v>
      </c>
      <c r="L1788">
        <v>189</v>
      </c>
      <c r="M1788" t="s">
        <v>4963</v>
      </c>
    </row>
    <row r="1789" spans="1:13" x14ac:dyDescent="0.35">
      <c r="A1789" t="s">
        <v>49</v>
      </c>
      <c r="B1789">
        <v>1768919</v>
      </c>
      <c r="C1789">
        <v>1770904</v>
      </c>
      <c r="E1789" t="s">
        <v>67</v>
      </c>
      <c r="F1789" t="s">
        <v>4964</v>
      </c>
      <c r="H1789">
        <v>83715970</v>
      </c>
      <c r="I1789" t="s">
        <v>69</v>
      </c>
      <c r="K1789" t="s">
        <v>4965</v>
      </c>
      <c r="L1789">
        <v>661</v>
      </c>
      <c r="M1789" t="s">
        <v>4966</v>
      </c>
    </row>
    <row r="1790" spans="1:13" x14ac:dyDescent="0.35">
      <c r="A1790" t="s">
        <v>49</v>
      </c>
      <c r="B1790">
        <v>1771122</v>
      </c>
      <c r="C1790">
        <v>1771586</v>
      </c>
      <c r="E1790" t="s">
        <v>67</v>
      </c>
      <c r="F1790" t="s">
        <v>4967</v>
      </c>
      <c r="H1790">
        <v>83715971</v>
      </c>
      <c r="I1790" t="s">
        <v>69</v>
      </c>
      <c r="K1790" t="s">
        <v>4968</v>
      </c>
      <c r="L1790">
        <v>154</v>
      </c>
      <c r="M1790" t="s">
        <v>4969</v>
      </c>
    </row>
    <row r="1791" spans="1:13" x14ac:dyDescent="0.35">
      <c r="A1791" t="s">
        <v>49</v>
      </c>
      <c r="B1791">
        <v>1771613</v>
      </c>
      <c r="C1791">
        <v>1772641</v>
      </c>
      <c r="E1791" t="s">
        <v>72</v>
      </c>
      <c r="F1791" t="s">
        <v>68</v>
      </c>
      <c r="H1791">
        <v>83715972</v>
      </c>
      <c r="I1791" t="s">
        <v>69</v>
      </c>
      <c r="K1791" t="s">
        <v>4970</v>
      </c>
      <c r="L1791">
        <v>342</v>
      </c>
      <c r="M1791" t="s">
        <v>4971</v>
      </c>
    </row>
    <row r="1792" spans="1:13" x14ac:dyDescent="0.35">
      <c r="A1792" t="s">
        <v>49</v>
      </c>
      <c r="B1792">
        <v>1772651</v>
      </c>
      <c r="C1792">
        <v>1772866</v>
      </c>
      <c r="E1792" t="s">
        <v>72</v>
      </c>
      <c r="F1792" t="s">
        <v>257</v>
      </c>
      <c r="H1792">
        <v>83715973</v>
      </c>
      <c r="I1792" t="s">
        <v>258</v>
      </c>
      <c r="M1792" t="s">
        <v>4972</v>
      </c>
    </row>
    <row r="1793" spans="1:13" x14ac:dyDescent="0.35">
      <c r="A1793" t="s">
        <v>49</v>
      </c>
      <c r="B1793">
        <v>1773032</v>
      </c>
      <c r="C1793">
        <v>1773604</v>
      </c>
      <c r="E1793" t="s">
        <v>67</v>
      </c>
      <c r="F1793" t="s">
        <v>383</v>
      </c>
      <c r="H1793">
        <v>83715974</v>
      </c>
      <c r="I1793" t="s">
        <v>69</v>
      </c>
      <c r="K1793" t="s">
        <v>4973</v>
      </c>
      <c r="L1793">
        <v>190</v>
      </c>
      <c r="M1793" t="s">
        <v>4974</v>
      </c>
    </row>
    <row r="1794" spans="1:13" x14ac:dyDescent="0.35">
      <c r="A1794" t="s">
        <v>49</v>
      </c>
      <c r="B1794">
        <v>1773597</v>
      </c>
      <c r="C1794">
        <v>1775474</v>
      </c>
      <c r="E1794" t="s">
        <v>67</v>
      </c>
      <c r="F1794" t="s">
        <v>68</v>
      </c>
      <c r="H1794">
        <v>83715975</v>
      </c>
      <c r="I1794" t="s">
        <v>69</v>
      </c>
      <c r="K1794" t="s">
        <v>4975</v>
      </c>
      <c r="L1794">
        <v>625</v>
      </c>
      <c r="M1794" t="s">
        <v>4976</v>
      </c>
    </row>
    <row r="1795" spans="1:13" x14ac:dyDescent="0.35">
      <c r="A1795" t="s">
        <v>49</v>
      </c>
      <c r="B1795">
        <v>1775683</v>
      </c>
      <c r="C1795">
        <v>1776972</v>
      </c>
      <c r="E1795" t="s">
        <v>67</v>
      </c>
      <c r="F1795" t="s">
        <v>4977</v>
      </c>
      <c r="H1795">
        <v>83715976</v>
      </c>
      <c r="I1795" t="s">
        <v>69</v>
      </c>
      <c r="K1795" t="s">
        <v>4978</v>
      </c>
      <c r="L1795">
        <v>429</v>
      </c>
      <c r="M1795" t="s">
        <v>4979</v>
      </c>
    </row>
    <row r="1796" spans="1:13" x14ac:dyDescent="0.35">
      <c r="A1796" t="s">
        <v>49</v>
      </c>
      <c r="B1796">
        <v>1776972</v>
      </c>
      <c r="C1796">
        <v>1778354</v>
      </c>
      <c r="E1796" t="s">
        <v>67</v>
      </c>
      <c r="F1796" t="s">
        <v>4980</v>
      </c>
      <c r="G1796" t="s">
        <v>4981</v>
      </c>
      <c r="H1796">
        <v>83715977</v>
      </c>
      <c r="I1796" t="s">
        <v>69</v>
      </c>
      <c r="K1796" t="s">
        <v>4982</v>
      </c>
      <c r="L1796">
        <v>460</v>
      </c>
      <c r="M1796" t="s">
        <v>4983</v>
      </c>
    </row>
    <row r="1797" spans="1:13" x14ac:dyDescent="0.35">
      <c r="A1797" t="s">
        <v>49</v>
      </c>
      <c r="B1797">
        <v>1778577</v>
      </c>
      <c r="C1797">
        <v>1779107</v>
      </c>
      <c r="E1797" t="s">
        <v>72</v>
      </c>
      <c r="F1797" t="s">
        <v>1571</v>
      </c>
      <c r="H1797">
        <v>83715978</v>
      </c>
      <c r="I1797" t="s">
        <v>69</v>
      </c>
      <c r="K1797" t="s">
        <v>4984</v>
      </c>
      <c r="L1797">
        <v>176</v>
      </c>
      <c r="M1797" t="s">
        <v>4985</v>
      </c>
    </row>
    <row r="1798" spans="1:13" x14ac:dyDescent="0.35">
      <c r="A1798" t="s">
        <v>49</v>
      </c>
      <c r="B1798">
        <v>1779205</v>
      </c>
      <c r="C1798">
        <v>1779489</v>
      </c>
      <c r="E1798" t="s">
        <v>67</v>
      </c>
      <c r="F1798" t="s">
        <v>257</v>
      </c>
      <c r="H1798">
        <v>83715979</v>
      </c>
      <c r="I1798" t="s">
        <v>258</v>
      </c>
      <c r="M1798" t="s">
        <v>4986</v>
      </c>
    </row>
    <row r="1799" spans="1:13" x14ac:dyDescent="0.35">
      <c r="A1799" t="s">
        <v>49</v>
      </c>
      <c r="B1799">
        <v>1779670</v>
      </c>
      <c r="C1799">
        <v>1780035</v>
      </c>
      <c r="E1799" t="s">
        <v>67</v>
      </c>
      <c r="F1799" t="s">
        <v>4987</v>
      </c>
      <c r="H1799">
        <v>83715980</v>
      </c>
      <c r="I1799" t="s">
        <v>69</v>
      </c>
      <c r="K1799" t="s">
        <v>4988</v>
      </c>
      <c r="L1799">
        <v>121</v>
      </c>
      <c r="M1799" t="s">
        <v>4989</v>
      </c>
    </row>
    <row r="1800" spans="1:13" x14ac:dyDescent="0.35">
      <c r="A1800" t="s">
        <v>49</v>
      </c>
      <c r="B1800">
        <v>1780120</v>
      </c>
      <c r="C1800">
        <v>1780224</v>
      </c>
      <c r="E1800" t="s">
        <v>67</v>
      </c>
      <c r="F1800" t="s">
        <v>2411</v>
      </c>
      <c r="H1800">
        <v>83715981</v>
      </c>
      <c r="I1800" t="s">
        <v>69</v>
      </c>
      <c r="K1800" t="s">
        <v>4990</v>
      </c>
      <c r="L1800">
        <v>34</v>
      </c>
      <c r="M1800" t="s">
        <v>4991</v>
      </c>
    </row>
    <row r="1801" spans="1:13" x14ac:dyDescent="0.35">
      <c r="A1801" t="s">
        <v>49</v>
      </c>
      <c r="B1801">
        <v>1780181</v>
      </c>
      <c r="C1801">
        <v>1780654</v>
      </c>
      <c r="E1801" t="s">
        <v>67</v>
      </c>
      <c r="F1801" t="s">
        <v>2411</v>
      </c>
      <c r="H1801">
        <v>83715982</v>
      </c>
      <c r="I1801" t="s">
        <v>69</v>
      </c>
      <c r="K1801" t="s">
        <v>4992</v>
      </c>
      <c r="L1801">
        <v>157</v>
      </c>
      <c r="M1801" t="s">
        <v>4993</v>
      </c>
    </row>
    <row r="1802" spans="1:13" x14ac:dyDescent="0.35">
      <c r="A1802" t="s">
        <v>49</v>
      </c>
      <c r="B1802">
        <v>1780959</v>
      </c>
      <c r="C1802">
        <v>1782413</v>
      </c>
      <c r="E1802" t="s">
        <v>67</v>
      </c>
      <c r="F1802" t="s">
        <v>78</v>
      </c>
      <c r="H1802">
        <v>83715983</v>
      </c>
      <c r="I1802" t="s">
        <v>69</v>
      </c>
      <c r="K1802" t="s">
        <v>4994</v>
      </c>
      <c r="L1802">
        <v>484</v>
      </c>
      <c r="M1802" t="s">
        <v>4995</v>
      </c>
    </row>
    <row r="1803" spans="1:13" x14ac:dyDescent="0.35">
      <c r="A1803" t="s">
        <v>49</v>
      </c>
      <c r="B1803">
        <v>1782394</v>
      </c>
      <c r="C1803">
        <v>1783746</v>
      </c>
      <c r="E1803" t="s">
        <v>67</v>
      </c>
      <c r="F1803" t="s">
        <v>4996</v>
      </c>
      <c r="H1803">
        <v>83715984</v>
      </c>
      <c r="I1803" t="s">
        <v>69</v>
      </c>
      <c r="K1803" t="s">
        <v>4997</v>
      </c>
      <c r="L1803">
        <v>450</v>
      </c>
      <c r="M1803" t="s">
        <v>4998</v>
      </c>
    </row>
    <row r="1804" spans="1:13" x14ac:dyDescent="0.35">
      <c r="A1804" t="s">
        <v>49</v>
      </c>
      <c r="B1804">
        <v>1784040</v>
      </c>
      <c r="C1804">
        <v>1784477</v>
      </c>
      <c r="E1804" t="s">
        <v>67</v>
      </c>
      <c r="F1804" t="s">
        <v>1175</v>
      </c>
      <c r="G1804" t="s">
        <v>1176</v>
      </c>
      <c r="H1804">
        <v>83715985</v>
      </c>
      <c r="I1804" t="s">
        <v>69</v>
      </c>
      <c r="K1804" t="s">
        <v>4999</v>
      </c>
      <c r="L1804">
        <v>145</v>
      </c>
      <c r="M1804" t="s">
        <v>5000</v>
      </c>
    </row>
    <row r="1805" spans="1:13" x14ac:dyDescent="0.35">
      <c r="A1805" t="s">
        <v>49</v>
      </c>
      <c r="B1805">
        <v>1784474</v>
      </c>
      <c r="C1805">
        <v>1785637</v>
      </c>
      <c r="E1805" t="s">
        <v>67</v>
      </c>
      <c r="F1805" t="s">
        <v>1281</v>
      </c>
      <c r="H1805">
        <v>83715986</v>
      </c>
      <c r="I1805" t="s">
        <v>69</v>
      </c>
      <c r="K1805" t="s">
        <v>5001</v>
      </c>
      <c r="L1805">
        <v>387</v>
      </c>
      <c r="M1805" t="s">
        <v>5002</v>
      </c>
    </row>
    <row r="1806" spans="1:13" x14ac:dyDescent="0.35">
      <c r="A1806" t="s">
        <v>49</v>
      </c>
      <c r="B1806">
        <v>1785932</v>
      </c>
      <c r="C1806">
        <v>1786180</v>
      </c>
      <c r="E1806" t="s">
        <v>67</v>
      </c>
      <c r="F1806" t="s">
        <v>68</v>
      </c>
      <c r="H1806">
        <v>83715987</v>
      </c>
      <c r="I1806" t="s">
        <v>69</v>
      </c>
      <c r="K1806" t="s">
        <v>5003</v>
      </c>
      <c r="L1806">
        <v>82</v>
      </c>
      <c r="M1806" t="s">
        <v>5004</v>
      </c>
    </row>
    <row r="1807" spans="1:13" x14ac:dyDescent="0.35">
      <c r="A1807" t="s">
        <v>49</v>
      </c>
      <c r="B1807">
        <v>1786121</v>
      </c>
      <c r="C1807">
        <v>1787047</v>
      </c>
      <c r="E1807" t="s">
        <v>72</v>
      </c>
      <c r="F1807" t="s">
        <v>1421</v>
      </c>
      <c r="H1807">
        <v>83715988</v>
      </c>
      <c r="I1807" t="s">
        <v>69</v>
      </c>
      <c r="K1807" t="s">
        <v>5005</v>
      </c>
      <c r="L1807">
        <v>308</v>
      </c>
      <c r="M1807" t="s">
        <v>5006</v>
      </c>
    </row>
    <row r="1808" spans="1:13" x14ac:dyDescent="0.35">
      <c r="A1808" t="s">
        <v>49</v>
      </c>
      <c r="B1808">
        <v>1787194</v>
      </c>
      <c r="C1808">
        <v>1787508</v>
      </c>
      <c r="E1808" t="s">
        <v>67</v>
      </c>
      <c r="F1808" t="s">
        <v>2780</v>
      </c>
      <c r="G1808" t="s">
        <v>2781</v>
      </c>
      <c r="H1808">
        <v>83715989</v>
      </c>
      <c r="I1808" t="s">
        <v>69</v>
      </c>
      <c r="K1808" t="s">
        <v>5007</v>
      </c>
      <c r="L1808">
        <v>104</v>
      </c>
      <c r="M1808" t="s">
        <v>5008</v>
      </c>
    </row>
    <row r="1809" spans="1:13" x14ac:dyDescent="0.35">
      <c r="A1809" t="s">
        <v>49</v>
      </c>
      <c r="B1809">
        <v>1787713</v>
      </c>
      <c r="C1809">
        <v>1789044</v>
      </c>
      <c r="E1809" t="s">
        <v>67</v>
      </c>
      <c r="F1809" t="s">
        <v>931</v>
      </c>
      <c r="H1809">
        <v>83715990</v>
      </c>
      <c r="I1809" t="s">
        <v>69</v>
      </c>
      <c r="K1809" t="s">
        <v>5009</v>
      </c>
      <c r="L1809">
        <v>443</v>
      </c>
      <c r="M1809" t="s">
        <v>5010</v>
      </c>
    </row>
    <row r="1810" spans="1:13" x14ac:dyDescent="0.35">
      <c r="A1810" t="s">
        <v>49</v>
      </c>
      <c r="B1810">
        <v>1789624</v>
      </c>
      <c r="C1810">
        <v>1790793</v>
      </c>
      <c r="E1810" t="s">
        <v>67</v>
      </c>
      <c r="F1810" t="s">
        <v>84</v>
      </c>
      <c r="H1810">
        <v>83715991</v>
      </c>
      <c r="I1810" t="s">
        <v>69</v>
      </c>
      <c r="K1810" t="s">
        <v>5011</v>
      </c>
      <c r="L1810">
        <v>389</v>
      </c>
      <c r="M1810" t="s">
        <v>5012</v>
      </c>
    </row>
    <row r="1811" spans="1:13" x14ac:dyDescent="0.35">
      <c r="A1811" t="s">
        <v>49</v>
      </c>
      <c r="B1811">
        <v>1791005</v>
      </c>
      <c r="C1811">
        <v>1792216</v>
      </c>
      <c r="E1811" t="s">
        <v>72</v>
      </c>
      <c r="F1811" t="s">
        <v>5013</v>
      </c>
      <c r="H1811">
        <v>83715992</v>
      </c>
      <c r="I1811" t="s">
        <v>69</v>
      </c>
      <c r="K1811" t="s">
        <v>5014</v>
      </c>
      <c r="L1811">
        <v>403</v>
      </c>
      <c r="M1811" t="s">
        <v>5015</v>
      </c>
    </row>
    <row r="1812" spans="1:13" x14ac:dyDescent="0.35">
      <c r="A1812" t="s">
        <v>49</v>
      </c>
      <c r="B1812">
        <v>1792229</v>
      </c>
      <c r="C1812">
        <v>1792978</v>
      </c>
      <c r="E1812" t="s">
        <v>72</v>
      </c>
      <c r="F1812" t="s">
        <v>5016</v>
      </c>
      <c r="H1812">
        <v>83715993</v>
      </c>
      <c r="I1812" t="s">
        <v>69</v>
      </c>
      <c r="K1812" t="s">
        <v>5017</v>
      </c>
      <c r="L1812">
        <v>249</v>
      </c>
      <c r="M1812" t="s">
        <v>5018</v>
      </c>
    </row>
    <row r="1813" spans="1:13" x14ac:dyDescent="0.35">
      <c r="A1813" t="s">
        <v>49</v>
      </c>
      <c r="B1813">
        <v>1792944</v>
      </c>
      <c r="C1813">
        <v>1794353</v>
      </c>
      <c r="E1813" t="s">
        <v>72</v>
      </c>
      <c r="F1813" t="s">
        <v>3359</v>
      </c>
      <c r="H1813">
        <v>83715994</v>
      </c>
      <c r="I1813" t="s">
        <v>69</v>
      </c>
      <c r="K1813" t="s">
        <v>5019</v>
      </c>
      <c r="L1813">
        <v>469</v>
      </c>
      <c r="M1813" t="s">
        <v>5020</v>
      </c>
    </row>
    <row r="1814" spans="1:13" x14ac:dyDescent="0.35">
      <c r="A1814" t="s">
        <v>49</v>
      </c>
      <c r="B1814">
        <v>1794325</v>
      </c>
      <c r="C1814">
        <v>1794738</v>
      </c>
      <c r="E1814" t="s">
        <v>72</v>
      </c>
      <c r="F1814" t="s">
        <v>5021</v>
      </c>
      <c r="H1814">
        <v>83715995</v>
      </c>
      <c r="I1814" t="s">
        <v>69</v>
      </c>
      <c r="K1814" t="s">
        <v>5022</v>
      </c>
      <c r="L1814">
        <v>137</v>
      </c>
      <c r="M1814" t="s">
        <v>5023</v>
      </c>
    </row>
    <row r="1815" spans="1:13" x14ac:dyDescent="0.35">
      <c r="A1815" t="s">
        <v>49</v>
      </c>
      <c r="B1815">
        <v>1794741</v>
      </c>
      <c r="C1815">
        <v>1795757</v>
      </c>
      <c r="E1815" t="s">
        <v>72</v>
      </c>
      <c r="F1815" t="s">
        <v>5024</v>
      </c>
      <c r="H1815">
        <v>83715996</v>
      </c>
      <c r="I1815" t="s">
        <v>69</v>
      </c>
      <c r="K1815" t="s">
        <v>5025</v>
      </c>
      <c r="L1815">
        <v>338</v>
      </c>
      <c r="M1815" t="s">
        <v>5026</v>
      </c>
    </row>
    <row r="1816" spans="1:13" x14ac:dyDescent="0.35">
      <c r="A1816" t="s">
        <v>49</v>
      </c>
      <c r="B1816">
        <v>1795758</v>
      </c>
      <c r="C1816">
        <v>1796474</v>
      </c>
      <c r="E1816" t="s">
        <v>72</v>
      </c>
      <c r="F1816" t="s">
        <v>5027</v>
      </c>
      <c r="G1816" t="s">
        <v>5028</v>
      </c>
      <c r="H1816">
        <v>83715997</v>
      </c>
      <c r="I1816" t="s">
        <v>69</v>
      </c>
      <c r="K1816" t="s">
        <v>5029</v>
      </c>
      <c r="L1816">
        <v>238</v>
      </c>
      <c r="M1816" t="s">
        <v>5030</v>
      </c>
    </row>
    <row r="1817" spans="1:13" x14ac:dyDescent="0.35">
      <c r="A1817" t="s">
        <v>49</v>
      </c>
      <c r="B1817">
        <v>1796769</v>
      </c>
      <c r="C1817">
        <v>1797191</v>
      </c>
      <c r="E1817" t="s">
        <v>67</v>
      </c>
      <c r="F1817" t="s">
        <v>1109</v>
      </c>
      <c r="H1817">
        <v>83715998</v>
      </c>
      <c r="I1817" t="s">
        <v>69</v>
      </c>
      <c r="K1817" t="s">
        <v>5031</v>
      </c>
      <c r="L1817">
        <v>140</v>
      </c>
      <c r="M1817" t="s">
        <v>5032</v>
      </c>
    </row>
    <row r="1818" spans="1:13" x14ac:dyDescent="0.35">
      <c r="A1818" t="s">
        <v>49</v>
      </c>
      <c r="B1818">
        <v>1797435</v>
      </c>
      <c r="C1818">
        <v>1797893</v>
      </c>
      <c r="E1818" t="s">
        <v>72</v>
      </c>
      <c r="F1818" t="s">
        <v>68</v>
      </c>
      <c r="H1818">
        <v>83715999</v>
      </c>
      <c r="I1818" t="s">
        <v>69</v>
      </c>
      <c r="K1818" t="s">
        <v>5033</v>
      </c>
      <c r="L1818">
        <v>152</v>
      </c>
      <c r="M1818" t="s">
        <v>5034</v>
      </c>
    </row>
    <row r="1819" spans="1:13" x14ac:dyDescent="0.35">
      <c r="A1819" t="s">
        <v>49</v>
      </c>
      <c r="B1819">
        <v>1797890</v>
      </c>
      <c r="C1819">
        <v>1799410</v>
      </c>
      <c r="E1819" t="s">
        <v>72</v>
      </c>
      <c r="F1819" t="s">
        <v>5035</v>
      </c>
      <c r="H1819">
        <v>83716000</v>
      </c>
      <c r="I1819" t="s">
        <v>69</v>
      </c>
      <c r="K1819" t="s">
        <v>5036</v>
      </c>
      <c r="L1819">
        <v>506</v>
      </c>
      <c r="M1819" t="s">
        <v>5037</v>
      </c>
    </row>
    <row r="1820" spans="1:13" x14ac:dyDescent="0.35">
      <c r="A1820" t="s">
        <v>49</v>
      </c>
      <c r="B1820">
        <v>1799707</v>
      </c>
      <c r="C1820">
        <v>1800228</v>
      </c>
      <c r="E1820" t="s">
        <v>72</v>
      </c>
      <c r="F1820" t="s">
        <v>5038</v>
      </c>
      <c r="H1820">
        <v>83716001</v>
      </c>
      <c r="I1820" t="s">
        <v>69</v>
      </c>
      <c r="K1820" t="s">
        <v>5039</v>
      </c>
      <c r="L1820">
        <v>173</v>
      </c>
      <c r="M1820" t="s">
        <v>5040</v>
      </c>
    </row>
    <row r="1821" spans="1:13" x14ac:dyDescent="0.35">
      <c r="A1821" t="s">
        <v>49</v>
      </c>
      <c r="B1821">
        <v>1800247</v>
      </c>
      <c r="C1821">
        <v>1800843</v>
      </c>
      <c r="E1821" t="s">
        <v>72</v>
      </c>
      <c r="F1821" t="s">
        <v>130</v>
      </c>
      <c r="H1821">
        <v>83716002</v>
      </c>
      <c r="I1821" t="s">
        <v>69</v>
      </c>
      <c r="K1821" t="s">
        <v>5041</v>
      </c>
      <c r="L1821">
        <v>198</v>
      </c>
      <c r="M1821" t="s">
        <v>5042</v>
      </c>
    </row>
    <row r="1822" spans="1:13" x14ac:dyDescent="0.35">
      <c r="A1822" t="s">
        <v>49</v>
      </c>
      <c r="B1822">
        <v>1801037</v>
      </c>
      <c r="C1822">
        <v>1802047</v>
      </c>
      <c r="E1822" t="s">
        <v>67</v>
      </c>
      <c r="F1822" t="s">
        <v>5043</v>
      </c>
      <c r="G1822" t="s">
        <v>5044</v>
      </c>
      <c r="H1822">
        <v>83716003</v>
      </c>
      <c r="I1822" t="s">
        <v>69</v>
      </c>
      <c r="K1822" t="s">
        <v>5045</v>
      </c>
      <c r="L1822">
        <v>336</v>
      </c>
      <c r="M1822" t="s">
        <v>5046</v>
      </c>
    </row>
    <row r="1823" spans="1:13" x14ac:dyDescent="0.35">
      <c r="A1823" t="s">
        <v>49</v>
      </c>
      <c r="B1823">
        <v>1802100</v>
      </c>
      <c r="C1823">
        <v>1802675</v>
      </c>
      <c r="E1823" t="s">
        <v>67</v>
      </c>
      <c r="F1823" t="s">
        <v>5047</v>
      </c>
      <c r="H1823">
        <v>83716004</v>
      </c>
      <c r="I1823" t="s">
        <v>69</v>
      </c>
      <c r="K1823" t="s">
        <v>5048</v>
      </c>
      <c r="L1823">
        <v>191</v>
      </c>
      <c r="M1823" t="s">
        <v>5049</v>
      </c>
    </row>
    <row r="1824" spans="1:13" x14ac:dyDescent="0.35">
      <c r="A1824" t="s">
        <v>49</v>
      </c>
      <c r="B1824">
        <v>1803124</v>
      </c>
      <c r="C1824">
        <v>1804239</v>
      </c>
      <c r="E1824" t="s">
        <v>67</v>
      </c>
      <c r="F1824" t="s">
        <v>5050</v>
      </c>
      <c r="H1824">
        <v>83716005</v>
      </c>
      <c r="I1824" t="s">
        <v>69</v>
      </c>
      <c r="K1824" t="s">
        <v>5051</v>
      </c>
      <c r="L1824">
        <v>371</v>
      </c>
      <c r="M1824" t="s">
        <v>5052</v>
      </c>
    </row>
    <row r="1825" spans="1:13" x14ac:dyDescent="0.35">
      <c r="A1825" t="s">
        <v>49</v>
      </c>
      <c r="B1825">
        <v>1804300</v>
      </c>
      <c r="C1825">
        <v>1804776</v>
      </c>
      <c r="E1825" t="s">
        <v>67</v>
      </c>
      <c r="F1825" t="s">
        <v>5053</v>
      </c>
      <c r="H1825">
        <v>83716006</v>
      </c>
      <c r="I1825" t="s">
        <v>69</v>
      </c>
      <c r="K1825" t="s">
        <v>5054</v>
      </c>
      <c r="L1825">
        <v>158</v>
      </c>
      <c r="M1825" t="s">
        <v>5055</v>
      </c>
    </row>
    <row r="1826" spans="1:13" x14ac:dyDescent="0.35">
      <c r="A1826" t="s">
        <v>49</v>
      </c>
      <c r="B1826">
        <v>1805167</v>
      </c>
      <c r="C1826">
        <v>1805400</v>
      </c>
      <c r="E1826" t="s">
        <v>72</v>
      </c>
      <c r="F1826" t="s">
        <v>5056</v>
      </c>
      <c r="H1826">
        <v>83716007</v>
      </c>
      <c r="I1826" t="s">
        <v>69</v>
      </c>
      <c r="K1826" t="s">
        <v>5057</v>
      </c>
      <c r="L1826">
        <v>77</v>
      </c>
      <c r="M1826" t="s">
        <v>5058</v>
      </c>
    </row>
    <row r="1827" spans="1:13" x14ac:dyDescent="0.35">
      <c r="A1827" t="s">
        <v>49</v>
      </c>
      <c r="B1827">
        <v>1805503</v>
      </c>
      <c r="C1827">
        <v>1806231</v>
      </c>
      <c r="E1827" t="s">
        <v>72</v>
      </c>
      <c r="F1827" t="s">
        <v>1264</v>
      </c>
      <c r="H1827">
        <v>83716008</v>
      </c>
      <c r="I1827" t="s">
        <v>69</v>
      </c>
      <c r="K1827" t="s">
        <v>5059</v>
      </c>
      <c r="L1827">
        <v>242</v>
      </c>
      <c r="M1827" t="s">
        <v>5060</v>
      </c>
    </row>
    <row r="1828" spans="1:13" x14ac:dyDescent="0.35">
      <c r="A1828" t="s">
        <v>49</v>
      </c>
      <c r="B1828">
        <v>1806757</v>
      </c>
      <c r="C1828">
        <v>1807512</v>
      </c>
      <c r="E1828" t="s">
        <v>72</v>
      </c>
      <c r="F1828" t="s">
        <v>5061</v>
      </c>
      <c r="H1828">
        <v>83716009</v>
      </c>
      <c r="I1828" t="s">
        <v>69</v>
      </c>
      <c r="K1828" t="s">
        <v>5062</v>
      </c>
      <c r="L1828">
        <v>251</v>
      </c>
      <c r="M1828" t="s">
        <v>5063</v>
      </c>
    </row>
    <row r="1829" spans="1:13" x14ac:dyDescent="0.35">
      <c r="A1829" t="s">
        <v>49</v>
      </c>
      <c r="B1829">
        <v>1807517</v>
      </c>
      <c r="C1829">
        <v>1808959</v>
      </c>
      <c r="E1829" t="s">
        <v>72</v>
      </c>
      <c r="F1829" t="s">
        <v>5064</v>
      </c>
      <c r="H1829">
        <v>83716010</v>
      </c>
      <c r="I1829" t="s">
        <v>69</v>
      </c>
      <c r="K1829" t="s">
        <v>5065</v>
      </c>
      <c r="L1829">
        <v>480</v>
      </c>
      <c r="M1829" t="s">
        <v>5066</v>
      </c>
    </row>
    <row r="1830" spans="1:13" x14ac:dyDescent="0.35">
      <c r="A1830" t="s">
        <v>49</v>
      </c>
      <c r="B1830">
        <v>1809106</v>
      </c>
      <c r="C1830">
        <v>1809651</v>
      </c>
      <c r="E1830" t="s">
        <v>67</v>
      </c>
      <c r="F1830" t="s">
        <v>383</v>
      </c>
      <c r="H1830">
        <v>83716011</v>
      </c>
      <c r="I1830" t="s">
        <v>69</v>
      </c>
      <c r="K1830" t="s">
        <v>5067</v>
      </c>
      <c r="L1830">
        <v>181</v>
      </c>
      <c r="M1830" t="s">
        <v>5068</v>
      </c>
    </row>
    <row r="1831" spans="1:13" x14ac:dyDescent="0.35">
      <c r="A1831" t="s">
        <v>49</v>
      </c>
      <c r="B1831">
        <v>1809704</v>
      </c>
      <c r="C1831">
        <v>1810120</v>
      </c>
      <c r="E1831" t="s">
        <v>67</v>
      </c>
      <c r="F1831" t="s">
        <v>5069</v>
      </c>
      <c r="H1831">
        <v>83716012</v>
      </c>
      <c r="I1831" t="s">
        <v>69</v>
      </c>
      <c r="K1831" t="s">
        <v>5070</v>
      </c>
      <c r="L1831">
        <v>138</v>
      </c>
      <c r="M1831" t="s">
        <v>5071</v>
      </c>
    </row>
    <row r="1832" spans="1:13" x14ac:dyDescent="0.35">
      <c r="A1832" t="s">
        <v>49</v>
      </c>
      <c r="B1832">
        <v>1810133</v>
      </c>
      <c r="C1832">
        <v>1813129</v>
      </c>
      <c r="E1832" t="s">
        <v>67</v>
      </c>
      <c r="F1832" t="s">
        <v>2340</v>
      </c>
      <c r="H1832">
        <v>83716013</v>
      </c>
      <c r="I1832" t="s">
        <v>69</v>
      </c>
      <c r="K1832" t="s">
        <v>5072</v>
      </c>
      <c r="L1832">
        <v>998</v>
      </c>
      <c r="M1832" t="s">
        <v>5073</v>
      </c>
    </row>
    <row r="1833" spans="1:13" x14ac:dyDescent="0.35">
      <c r="A1833" t="s">
        <v>49</v>
      </c>
      <c r="B1833">
        <v>1813138</v>
      </c>
      <c r="C1833">
        <v>1813449</v>
      </c>
      <c r="E1833" t="s">
        <v>67</v>
      </c>
      <c r="F1833" t="s">
        <v>5074</v>
      </c>
      <c r="H1833">
        <v>83716014</v>
      </c>
      <c r="I1833" t="s">
        <v>69</v>
      </c>
      <c r="K1833" t="s">
        <v>5075</v>
      </c>
      <c r="L1833">
        <v>103</v>
      </c>
      <c r="M1833" t="s">
        <v>5076</v>
      </c>
    </row>
    <row r="1834" spans="1:13" x14ac:dyDescent="0.35">
      <c r="A1834" t="s">
        <v>49</v>
      </c>
      <c r="B1834">
        <v>1813446</v>
      </c>
      <c r="C1834">
        <v>1814033</v>
      </c>
      <c r="E1834" t="s">
        <v>67</v>
      </c>
      <c r="F1834" t="s">
        <v>103</v>
      </c>
      <c r="H1834">
        <v>83716015</v>
      </c>
      <c r="I1834" t="s">
        <v>69</v>
      </c>
      <c r="K1834" t="s">
        <v>5077</v>
      </c>
      <c r="L1834">
        <v>195</v>
      </c>
      <c r="M1834" t="s">
        <v>5078</v>
      </c>
    </row>
    <row r="1835" spans="1:13" x14ac:dyDescent="0.35">
      <c r="A1835" t="s">
        <v>49</v>
      </c>
      <c r="B1835">
        <v>1814126</v>
      </c>
      <c r="C1835">
        <v>1815157</v>
      </c>
      <c r="E1835" t="s">
        <v>72</v>
      </c>
      <c r="F1835" t="s">
        <v>2636</v>
      </c>
      <c r="H1835">
        <v>83716016</v>
      </c>
      <c r="I1835" t="s">
        <v>69</v>
      </c>
      <c r="K1835" t="s">
        <v>5079</v>
      </c>
      <c r="L1835">
        <v>343</v>
      </c>
      <c r="M1835" t="s">
        <v>5080</v>
      </c>
    </row>
    <row r="1836" spans="1:13" x14ac:dyDescent="0.35">
      <c r="A1836" t="s">
        <v>49</v>
      </c>
      <c r="B1836">
        <v>1815337</v>
      </c>
      <c r="C1836">
        <v>1815885</v>
      </c>
      <c r="E1836" t="s">
        <v>67</v>
      </c>
      <c r="F1836" t="s">
        <v>68</v>
      </c>
      <c r="H1836">
        <v>83716017</v>
      </c>
      <c r="I1836" t="s">
        <v>69</v>
      </c>
      <c r="K1836" t="s">
        <v>5081</v>
      </c>
      <c r="L1836">
        <v>182</v>
      </c>
      <c r="M1836" t="s">
        <v>5082</v>
      </c>
    </row>
    <row r="1837" spans="1:13" x14ac:dyDescent="0.35">
      <c r="A1837" t="s">
        <v>49</v>
      </c>
      <c r="B1837">
        <v>1816026</v>
      </c>
      <c r="C1837">
        <v>1817279</v>
      </c>
      <c r="E1837" t="s">
        <v>67</v>
      </c>
      <c r="F1837" t="s">
        <v>4017</v>
      </c>
      <c r="H1837">
        <v>83716018</v>
      </c>
      <c r="I1837" t="s">
        <v>69</v>
      </c>
      <c r="K1837" t="s">
        <v>5083</v>
      </c>
      <c r="L1837">
        <v>417</v>
      </c>
      <c r="M1837" t="s">
        <v>5084</v>
      </c>
    </row>
    <row r="1838" spans="1:13" x14ac:dyDescent="0.35">
      <c r="A1838" t="s">
        <v>49</v>
      </c>
      <c r="B1838">
        <v>1817624</v>
      </c>
      <c r="C1838">
        <v>1818544</v>
      </c>
      <c r="E1838" t="s">
        <v>72</v>
      </c>
      <c r="F1838" t="s">
        <v>4017</v>
      </c>
      <c r="H1838">
        <v>83716019</v>
      </c>
      <c r="I1838" t="s">
        <v>69</v>
      </c>
      <c r="K1838" t="s">
        <v>5085</v>
      </c>
      <c r="L1838">
        <v>306</v>
      </c>
      <c r="M1838" t="s">
        <v>5086</v>
      </c>
    </row>
    <row r="1839" spans="1:13" x14ac:dyDescent="0.35">
      <c r="A1839" t="s">
        <v>49</v>
      </c>
      <c r="B1839">
        <v>1818962</v>
      </c>
      <c r="C1839">
        <v>1820458</v>
      </c>
      <c r="E1839" t="s">
        <v>67</v>
      </c>
      <c r="F1839" t="s">
        <v>4658</v>
      </c>
      <c r="G1839" t="s">
        <v>4659</v>
      </c>
      <c r="H1839">
        <v>83716020</v>
      </c>
      <c r="I1839" t="s">
        <v>69</v>
      </c>
      <c r="K1839" t="s">
        <v>5087</v>
      </c>
      <c r="L1839">
        <v>498</v>
      </c>
      <c r="M1839" t="s">
        <v>5088</v>
      </c>
    </row>
    <row r="1840" spans="1:13" x14ac:dyDescent="0.35">
      <c r="A1840" t="s">
        <v>49</v>
      </c>
      <c r="B1840">
        <v>1820705</v>
      </c>
      <c r="C1840">
        <v>1821310</v>
      </c>
      <c r="E1840" t="s">
        <v>72</v>
      </c>
      <c r="F1840" t="s">
        <v>68</v>
      </c>
      <c r="H1840">
        <v>83716021</v>
      </c>
      <c r="I1840" t="s">
        <v>69</v>
      </c>
      <c r="K1840" t="s">
        <v>5089</v>
      </c>
      <c r="L1840">
        <v>201</v>
      </c>
      <c r="M1840" t="s">
        <v>5090</v>
      </c>
    </row>
    <row r="1841" spans="1:13" x14ac:dyDescent="0.35">
      <c r="A1841" t="s">
        <v>49</v>
      </c>
      <c r="B1841">
        <v>1821381</v>
      </c>
      <c r="C1841">
        <v>1822250</v>
      </c>
      <c r="E1841" t="s">
        <v>67</v>
      </c>
      <c r="F1841" t="s">
        <v>68</v>
      </c>
      <c r="H1841">
        <v>83716022</v>
      </c>
      <c r="I1841" t="s">
        <v>69</v>
      </c>
      <c r="K1841" t="s">
        <v>5091</v>
      </c>
      <c r="L1841">
        <v>289</v>
      </c>
      <c r="M1841" t="s">
        <v>5092</v>
      </c>
    </row>
    <row r="1842" spans="1:13" x14ac:dyDescent="0.35">
      <c r="A1842" t="s">
        <v>49</v>
      </c>
      <c r="B1842">
        <v>1822286</v>
      </c>
      <c r="C1842">
        <v>1823194</v>
      </c>
      <c r="E1842" t="s">
        <v>67</v>
      </c>
      <c r="F1842" t="s">
        <v>710</v>
      </c>
      <c r="H1842">
        <v>83716023</v>
      </c>
      <c r="I1842" t="s">
        <v>69</v>
      </c>
      <c r="K1842" t="s">
        <v>5093</v>
      </c>
      <c r="L1842">
        <v>302</v>
      </c>
      <c r="M1842" t="s">
        <v>5094</v>
      </c>
    </row>
    <row r="1843" spans="1:13" x14ac:dyDescent="0.35">
      <c r="A1843" t="s">
        <v>49</v>
      </c>
      <c r="B1843">
        <v>1823474</v>
      </c>
      <c r="C1843">
        <v>1824850</v>
      </c>
      <c r="E1843" t="s">
        <v>72</v>
      </c>
      <c r="F1843" t="s">
        <v>5095</v>
      </c>
      <c r="H1843">
        <v>83716024</v>
      </c>
      <c r="I1843" t="s">
        <v>69</v>
      </c>
      <c r="K1843" t="s">
        <v>5096</v>
      </c>
      <c r="L1843">
        <v>458</v>
      </c>
      <c r="M1843" t="s">
        <v>5097</v>
      </c>
    </row>
    <row r="1844" spans="1:13" x14ac:dyDescent="0.35">
      <c r="A1844" t="s">
        <v>49</v>
      </c>
      <c r="B1844">
        <v>1824863</v>
      </c>
      <c r="C1844">
        <v>1826338</v>
      </c>
      <c r="E1844" t="s">
        <v>72</v>
      </c>
      <c r="F1844" t="s">
        <v>5098</v>
      </c>
      <c r="H1844">
        <v>83716025</v>
      </c>
      <c r="I1844" t="s">
        <v>69</v>
      </c>
      <c r="K1844" t="s">
        <v>5099</v>
      </c>
      <c r="L1844">
        <v>491</v>
      </c>
      <c r="M1844" t="s">
        <v>5100</v>
      </c>
    </row>
    <row r="1845" spans="1:13" x14ac:dyDescent="0.35">
      <c r="A1845" t="s">
        <v>49</v>
      </c>
      <c r="B1845">
        <v>1826788</v>
      </c>
      <c r="C1845">
        <v>1827798</v>
      </c>
      <c r="E1845" t="s">
        <v>67</v>
      </c>
      <c r="F1845" t="s">
        <v>4393</v>
      </c>
      <c r="H1845">
        <v>83716026</v>
      </c>
      <c r="I1845" t="s">
        <v>69</v>
      </c>
      <c r="K1845" t="s">
        <v>5101</v>
      </c>
      <c r="L1845">
        <v>336</v>
      </c>
      <c r="M1845" t="s">
        <v>5102</v>
      </c>
    </row>
    <row r="1846" spans="1:13" x14ac:dyDescent="0.35">
      <c r="A1846" t="s">
        <v>49</v>
      </c>
      <c r="B1846">
        <v>1827947</v>
      </c>
      <c r="C1846">
        <v>1829905</v>
      </c>
      <c r="E1846" t="s">
        <v>67</v>
      </c>
      <c r="F1846" t="s">
        <v>5103</v>
      </c>
      <c r="H1846">
        <v>83716027</v>
      </c>
      <c r="I1846" t="s">
        <v>69</v>
      </c>
      <c r="K1846" t="s">
        <v>5104</v>
      </c>
      <c r="L1846">
        <v>652</v>
      </c>
      <c r="M1846" t="s">
        <v>5105</v>
      </c>
    </row>
    <row r="1847" spans="1:13" x14ac:dyDescent="0.35">
      <c r="A1847" t="s">
        <v>49</v>
      </c>
      <c r="B1847">
        <v>1830126</v>
      </c>
      <c r="C1847">
        <v>1830713</v>
      </c>
      <c r="E1847" t="s">
        <v>67</v>
      </c>
      <c r="F1847" t="s">
        <v>186</v>
      </c>
      <c r="H1847">
        <v>83716028</v>
      </c>
      <c r="I1847" t="s">
        <v>69</v>
      </c>
      <c r="K1847" t="s">
        <v>5106</v>
      </c>
      <c r="L1847">
        <v>195</v>
      </c>
      <c r="M1847" t="s">
        <v>5107</v>
      </c>
    </row>
    <row r="1848" spans="1:13" x14ac:dyDescent="0.35">
      <c r="A1848" t="s">
        <v>49</v>
      </c>
      <c r="B1848">
        <v>1830884</v>
      </c>
      <c r="C1848">
        <v>1831801</v>
      </c>
      <c r="E1848" t="s">
        <v>67</v>
      </c>
      <c r="F1848" t="s">
        <v>810</v>
      </c>
      <c r="H1848">
        <v>83716029</v>
      </c>
      <c r="I1848" t="s">
        <v>69</v>
      </c>
      <c r="K1848" t="s">
        <v>5108</v>
      </c>
      <c r="L1848">
        <v>305</v>
      </c>
      <c r="M1848" t="s">
        <v>5109</v>
      </c>
    </row>
    <row r="1849" spans="1:13" x14ac:dyDescent="0.35">
      <c r="A1849" t="s">
        <v>49</v>
      </c>
      <c r="B1849">
        <v>1831866</v>
      </c>
      <c r="C1849">
        <v>1834670</v>
      </c>
      <c r="E1849" t="s">
        <v>72</v>
      </c>
      <c r="F1849" t="s">
        <v>5110</v>
      </c>
      <c r="H1849">
        <v>83716030</v>
      </c>
      <c r="I1849" t="s">
        <v>69</v>
      </c>
      <c r="K1849" t="s">
        <v>5111</v>
      </c>
      <c r="L1849">
        <v>934</v>
      </c>
      <c r="M1849" t="s">
        <v>5112</v>
      </c>
    </row>
    <row r="1850" spans="1:13" x14ac:dyDescent="0.35">
      <c r="A1850" t="s">
        <v>49</v>
      </c>
      <c r="B1850">
        <v>1834695</v>
      </c>
      <c r="C1850">
        <v>1836398</v>
      </c>
      <c r="E1850" t="s">
        <v>72</v>
      </c>
      <c r="F1850" t="s">
        <v>3975</v>
      </c>
      <c r="H1850">
        <v>83716031</v>
      </c>
      <c r="I1850" t="s">
        <v>69</v>
      </c>
      <c r="K1850" t="s">
        <v>5113</v>
      </c>
      <c r="L1850">
        <v>567</v>
      </c>
      <c r="M1850" t="s">
        <v>5114</v>
      </c>
    </row>
    <row r="1851" spans="1:13" x14ac:dyDescent="0.35">
      <c r="A1851" t="s">
        <v>49</v>
      </c>
      <c r="B1851">
        <v>1836534</v>
      </c>
      <c r="C1851">
        <v>1837532</v>
      </c>
      <c r="E1851" t="s">
        <v>67</v>
      </c>
      <c r="F1851" t="s">
        <v>5115</v>
      </c>
      <c r="H1851">
        <v>83716032</v>
      </c>
      <c r="I1851" t="s">
        <v>69</v>
      </c>
      <c r="K1851" t="s">
        <v>5116</v>
      </c>
      <c r="L1851">
        <v>332</v>
      </c>
      <c r="M1851" t="s">
        <v>5117</v>
      </c>
    </row>
    <row r="1852" spans="1:13" x14ac:dyDescent="0.35">
      <c r="A1852" t="s">
        <v>49</v>
      </c>
      <c r="B1852">
        <v>1837724</v>
      </c>
      <c r="C1852">
        <v>1838590</v>
      </c>
      <c r="E1852" t="s">
        <v>67</v>
      </c>
      <c r="F1852" t="s">
        <v>84</v>
      </c>
      <c r="H1852">
        <v>83716033</v>
      </c>
      <c r="I1852" t="s">
        <v>69</v>
      </c>
      <c r="K1852" t="s">
        <v>5118</v>
      </c>
      <c r="L1852">
        <v>288</v>
      </c>
      <c r="M1852" t="s">
        <v>5119</v>
      </c>
    </row>
    <row r="1853" spans="1:13" x14ac:dyDescent="0.35">
      <c r="A1853" t="s">
        <v>49</v>
      </c>
      <c r="B1853">
        <v>1838605</v>
      </c>
      <c r="C1853">
        <v>1839825</v>
      </c>
      <c r="E1853" t="s">
        <v>72</v>
      </c>
      <c r="F1853" t="s">
        <v>567</v>
      </c>
      <c r="H1853">
        <v>83716034</v>
      </c>
      <c r="I1853" t="s">
        <v>69</v>
      </c>
      <c r="K1853" t="s">
        <v>568</v>
      </c>
      <c r="L1853">
        <v>406</v>
      </c>
      <c r="M1853" t="s">
        <v>5120</v>
      </c>
    </row>
    <row r="1854" spans="1:13" x14ac:dyDescent="0.35">
      <c r="A1854" t="s">
        <v>49</v>
      </c>
      <c r="B1854">
        <v>1839856</v>
      </c>
      <c r="C1854">
        <v>1840395</v>
      </c>
      <c r="E1854" t="s">
        <v>72</v>
      </c>
      <c r="F1854" t="s">
        <v>68</v>
      </c>
      <c r="H1854">
        <v>83716035</v>
      </c>
      <c r="I1854" t="s">
        <v>69</v>
      </c>
      <c r="K1854" t="s">
        <v>5121</v>
      </c>
      <c r="L1854">
        <v>179</v>
      </c>
      <c r="M1854" t="s">
        <v>5122</v>
      </c>
    </row>
    <row r="1855" spans="1:13" x14ac:dyDescent="0.35">
      <c r="A1855" t="s">
        <v>49</v>
      </c>
      <c r="B1855">
        <v>1840405</v>
      </c>
      <c r="C1855">
        <v>1841664</v>
      </c>
      <c r="E1855" t="s">
        <v>72</v>
      </c>
      <c r="F1855" t="s">
        <v>84</v>
      </c>
      <c r="H1855">
        <v>83716036</v>
      </c>
      <c r="I1855" t="s">
        <v>69</v>
      </c>
      <c r="K1855" t="s">
        <v>5123</v>
      </c>
      <c r="L1855">
        <v>419</v>
      </c>
      <c r="M1855" t="s">
        <v>5124</v>
      </c>
    </row>
    <row r="1856" spans="1:13" x14ac:dyDescent="0.35">
      <c r="A1856" t="s">
        <v>49</v>
      </c>
      <c r="B1856">
        <v>1841657</v>
      </c>
      <c r="C1856">
        <v>1843207</v>
      </c>
      <c r="E1856" t="s">
        <v>72</v>
      </c>
      <c r="F1856" t="s">
        <v>5125</v>
      </c>
      <c r="H1856">
        <v>83716037</v>
      </c>
      <c r="I1856" t="s">
        <v>69</v>
      </c>
      <c r="K1856" t="s">
        <v>5126</v>
      </c>
      <c r="L1856">
        <v>516</v>
      </c>
      <c r="M1856" t="s">
        <v>5127</v>
      </c>
    </row>
    <row r="1857" spans="1:13" x14ac:dyDescent="0.35">
      <c r="A1857" t="s">
        <v>49</v>
      </c>
      <c r="B1857">
        <v>1843267</v>
      </c>
      <c r="C1857">
        <v>1843542</v>
      </c>
      <c r="E1857" t="s">
        <v>72</v>
      </c>
      <c r="F1857" t="s">
        <v>68</v>
      </c>
      <c r="H1857">
        <v>83716038</v>
      </c>
      <c r="I1857" t="s">
        <v>69</v>
      </c>
      <c r="K1857" t="s">
        <v>5128</v>
      </c>
      <c r="L1857">
        <v>91</v>
      </c>
      <c r="M1857" t="s">
        <v>5129</v>
      </c>
    </row>
    <row r="1858" spans="1:13" x14ac:dyDescent="0.35">
      <c r="A1858" t="s">
        <v>49</v>
      </c>
      <c r="B1858">
        <v>1843683</v>
      </c>
      <c r="C1858">
        <v>1844903</v>
      </c>
      <c r="E1858" t="s">
        <v>67</v>
      </c>
      <c r="F1858" t="s">
        <v>567</v>
      </c>
      <c r="H1858">
        <v>83716039</v>
      </c>
      <c r="I1858" t="s">
        <v>69</v>
      </c>
      <c r="K1858" t="s">
        <v>568</v>
      </c>
      <c r="L1858">
        <v>406</v>
      </c>
      <c r="M1858" t="s">
        <v>5130</v>
      </c>
    </row>
    <row r="1859" spans="1:13" x14ac:dyDescent="0.35">
      <c r="A1859" t="s">
        <v>49</v>
      </c>
      <c r="B1859">
        <v>1845139</v>
      </c>
      <c r="C1859">
        <v>1846863</v>
      </c>
      <c r="E1859" t="s">
        <v>67</v>
      </c>
      <c r="F1859" t="s">
        <v>3595</v>
      </c>
      <c r="H1859">
        <v>83716040</v>
      </c>
      <c r="I1859" t="s">
        <v>69</v>
      </c>
      <c r="K1859" t="s">
        <v>5131</v>
      </c>
      <c r="L1859">
        <v>574</v>
      </c>
      <c r="M1859" t="s">
        <v>5132</v>
      </c>
    </row>
    <row r="1860" spans="1:13" x14ac:dyDescent="0.35">
      <c r="A1860" t="s">
        <v>49</v>
      </c>
      <c r="B1860">
        <v>1846866</v>
      </c>
      <c r="C1860">
        <v>1847906</v>
      </c>
      <c r="E1860" t="s">
        <v>67</v>
      </c>
      <c r="F1860" t="s">
        <v>810</v>
      </c>
      <c r="H1860">
        <v>83716041</v>
      </c>
      <c r="I1860" t="s">
        <v>69</v>
      </c>
      <c r="K1860" t="s">
        <v>5133</v>
      </c>
      <c r="L1860">
        <v>346</v>
      </c>
      <c r="M1860" t="s">
        <v>5134</v>
      </c>
    </row>
    <row r="1861" spans="1:13" x14ac:dyDescent="0.35">
      <c r="A1861" t="s">
        <v>49</v>
      </c>
      <c r="B1861">
        <v>1848054</v>
      </c>
      <c r="C1861">
        <v>1848962</v>
      </c>
      <c r="E1861" t="s">
        <v>72</v>
      </c>
      <c r="F1861" t="s">
        <v>670</v>
      </c>
      <c r="H1861">
        <v>83716042</v>
      </c>
      <c r="I1861" t="s">
        <v>69</v>
      </c>
      <c r="K1861" t="s">
        <v>5135</v>
      </c>
      <c r="L1861">
        <v>302</v>
      </c>
      <c r="M1861" t="s">
        <v>5136</v>
      </c>
    </row>
    <row r="1862" spans="1:13" x14ac:dyDescent="0.35">
      <c r="A1862" t="s">
        <v>49</v>
      </c>
      <c r="B1862">
        <v>1849127</v>
      </c>
      <c r="C1862">
        <v>1849426</v>
      </c>
      <c r="E1862" t="s">
        <v>72</v>
      </c>
      <c r="F1862" t="s">
        <v>673</v>
      </c>
      <c r="H1862">
        <v>83716043</v>
      </c>
      <c r="I1862" t="s">
        <v>69</v>
      </c>
      <c r="K1862" t="s">
        <v>5137</v>
      </c>
      <c r="L1862">
        <v>99</v>
      </c>
      <c r="M1862" t="s">
        <v>5138</v>
      </c>
    </row>
    <row r="1863" spans="1:13" x14ac:dyDescent="0.35">
      <c r="A1863" t="s">
        <v>49</v>
      </c>
      <c r="B1863">
        <v>1849721</v>
      </c>
      <c r="C1863">
        <v>1850605</v>
      </c>
      <c r="E1863" t="s">
        <v>72</v>
      </c>
      <c r="F1863" t="s">
        <v>710</v>
      </c>
      <c r="H1863">
        <v>83716044</v>
      </c>
      <c r="I1863" t="s">
        <v>69</v>
      </c>
      <c r="K1863" t="s">
        <v>5139</v>
      </c>
      <c r="L1863">
        <v>294</v>
      </c>
      <c r="M1863" t="s">
        <v>5140</v>
      </c>
    </row>
    <row r="1864" spans="1:13" x14ac:dyDescent="0.35">
      <c r="A1864" t="s">
        <v>49</v>
      </c>
      <c r="B1864">
        <v>1850754</v>
      </c>
      <c r="C1864">
        <v>1852412</v>
      </c>
      <c r="E1864" t="s">
        <v>67</v>
      </c>
      <c r="F1864" t="s">
        <v>5141</v>
      </c>
      <c r="H1864">
        <v>83716045</v>
      </c>
      <c r="I1864" t="s">
        <v>69</v>
      </c>
      <c r="K1864" t="s">
        <v>5142</v>
      </c>
      <c r="L1864">
        <v>552</v>
      </c>
      <c r="M1864" t="s">
        <v>5143</v>
      </c>
    </row>
    <row r="1865" spans="1:13" x14ac:dyDescent="0.35">
      <c r="A1865" t="s">
        <v>49</v>
      </c>
      <c r="B1865">
        <v>1852641</v>
      </c>
      <c r="C1865">
        <v>1853993</v>
      </c>
      <c r="E1865" t="s">
        <v>72</v>
      </c>
      <c r="F1865" t="s">
        <v>3813</v>
      </c>
      <c r="H1865">
        <v>83716046</v>
      </c>
      <c r="I1865" t="s">
        <v>69</v>
      </c>
      <c r="K1865" t="s">
        <v>5144</v>
      </c>
      <c r="L1865">
        <v>450</v>
      </c>
      <c r="M1865" t="s">
        <v>5145</v>
      </c>
    </row>
    <row r="1866" spans="1:13" x14ac:dyDescent="0.35">
      <c r="A1866" t="s">
        <v>49</v>
      </c>
      <c r="B1866">
        <v>1854013</v>
      </c>
      <c r="C1866">
        <v>1854624</v>
      </c>
      <c r="E1866" t="s">
        <v>72</v>
      </c>
      <c r="F1866" t="s">
        <v>5146</v>
      </c>
      <c r="H1866">
        <v>83716047</v>
      </c>
      <c r="I1866" t="s">
        <v>69</v>
      </c>
      <c r="K1866" t="s">
        <v>5147</v>
      </c>
      <c r="L1866">
        <v>203</v>
      </c>
      <c r="M1866" t="s">
        <v>5148</v>
      </c>
    </row>
    <row r="1867" spans="1:13" x14ac:dyDescent="0.35">
      <c r="A1867" t="s">
        <v>49</v>
      </c>
      <c r="B1867">
        <v>1855007</v>
      </c>
      <c r="C1867">
        <v>1856395</v>
      </c>
      <c r="E1867" t="s">
        <v>67</v>
      </c>
      <c r="F1867" t="s">
        <v>5149</v>
      </c>
      <c r="H1867">
        <v>83716048</v>
      </c>
      <c r="I1867" t="s">
        <v>69</v>
      </c>
      <c r="K1867" t="s">
        <v>5150</v>
      </c>
      <c r="L1867">
        <v>462</v>
      </c>
      <c r="M1867" t="s">
        <v>5151</v>
      </c>
    </row>
    <row r="1868" spans="1:13" x14ac:dyDescent="0.35">
      <c r="A1868" t="s">
        <v>49</v>
      </c>
      <c r="B1868">
        <v>1856405</v>
      </c>
      <c r="C1868">
        <v>1857796</v>
      </c>
      <c r="E1868" t="s">
        <v>67</v>
      </c>
      <c r="F1868" t="s">
        <v>1245</v>
      </c>
      <c r="H1868">
        <v>83716049</v>
      </c>
      <c r="I1868" t="s">
        <v>69</v>
      </c>
      <c r="K1868" t="s">
        <v>5152</v>
      </c>
      <c r="L1868">
        <v>463</v>
      </c>
      <c r="M1868" t="s">
        <v>5153</v>
      </c>
    </row>
    <row r="1869" spans="1:13" x14ac:dyDescent="0.35">
      <c r="A1869" t="s">
        <v>49</v>
      </c>
      <c r="B1869">
        <v>1857832</v>
      </c>
      <c r="C1869">
        <v>1859253</v>
      </c>
      <c r="E1869" t="s">
        <v>67</v>
      </c>
      <c r="F1869" t="s">
        <v>5154</v>
      </c>
      <c r="H1869">
        <v>83716050</v>
      </c>
      <c r="I1869" t="s">
        <v>69</v>
      </c>
      <c r="K1869" t="s">
        <v>5155</v>
      </c>
      <c r="L1869">
        <v>473</v>
      </c>
      <c r="M1869" t="s">
        <v>5156</v>
      </c>
    </row>
    <row r="1870" spans="1:13" x14ac:dyDescent="0.35">
      <c r="A1870" t="s">
        <v>49</v>
      </c>
      <c r="B1870">
        <v>1859470</v>
      </c>
      <c r="C1870">
        <v>1860363</v>
      </c>
      <c r="E1870" t="s">
        <v>67</v>
      </c>
      <c r="F1870" t="s">
        <v>710</v>
      </c>
      <c r="H1870">
        <v>83716051</v>
      </c>
      <c r="I1870" t="s">
        <v>69</v>
      </c>
      <c r="K1870" t="s">
        <v>5157</v>
      </c>
      <c r="L1870">
        <v>297</v>
      </c>
      <c r="M1870" t="s">
        <v>5158</v>
      </c>
    </row>
    <row r="1871" spans="1:13" x14ac:dyDescent="0.35">
      <c r="A1871" t="s">
        <v>49</v>
      </c>
      <c r="B1871">
        <v>1860438</v>
      </c>
      <c r="C1871">
        <v>1861775</v>
      </c>
      <c r="E1871" t="s">
        <v>67</v>
      </c>
      <c r="F1871" t="s">
        <v>5159</v>
      </c>
      <c r="H1871">
        <v>83716052</v>
      </c>
      <c r="I1871" t="s">
        <v>69</v>
      </c>
      <c r="K1871" t="s">
        <v>5160</v>
      </c>
      <c r="L1871">
        <v>445</v>
      </c>
      <c r="M1871" t="s">
        <v>5161</v>
      </c>
    </row>
    <row r="1872" spans="1:13" x14ac:dyDescent="0.35">
      <c r="A1872" t="s">
        <v>49</v>
      </c>
      <c r="B1872">
        <v>1861793</v>
      </c>
      <c r="C1872">
        <v>1862455</v>
      </c>
      <c r="E1872" t="s">
        <v>67</v>
      </c>
      <c r="F1872" t="s">
        <v>3172</v>
      </c>
      <c r="H1872">
        <v>83716053</v>
      </c>
      <c r="I1872" t="s">
        <v>69</v>
      </c>
      <c r="K1872" t="s">
        <v>5162</v>
      </c>
      <c r="L1872">
        <v>220</v>
      </c>
      <c r="M1872" t="s">
        <v>5163</v>
      </c>
    </row>
    <row r="1873" spans="1:13" x14ac:dyDescent="0.35">
      <c r="A1873" t="s">
        <v>49</v>
      </c>
      <c r="B1873">
        <v>1862844</v>
      </c>
      <c r="C1873">
        <v>1863842</v>
      </c>
      <c r="E1873" t="s">
        <v>67</v>
      </c>
      <c r="F1873" t="s">
        <v>810</v>
      </c>
      <c r="H1873">
        <v>83716054</v>
      </c>
      <c r="I1873" t="s">
        <v>69</v>
      </c>
      <c r="K1873" t="s">
        <v>5164</v>
      </c>
      <c r="L1873">
        <v>332</v>
      </c>
      <c r="M1873" t="s">
        <v>5165</v>
      </c>
    </row>
    <row r="1874" spans="1:13" x14ac:dyDescent="0.35">
      <c r="A1874" t="s">
        <v>49</v>
      </c>
      <c r="B1874">
        <v>1863858</v>
      </c>
      <c r="C1874">
        <v>1864442</v>
      </c>
      <c r="E1874" t="s">
        <v>67</v>
      </c>
      <c r="F1874" t="s">
        <v>5166</v>
      </c>
      <c r="H1874">
        <v>83716055</v>
      </c>
      <c r="I1874" t="s">
        <v>69</v>
      </c>
      <c r="K1874" t="s">
        <v>5167</v>
      </c>
      <c r="L1874">
        <v>194</v>
      </c>
      <c r="M1874" t="s">
        <v>5168</v>
      </c>
    </row>
    <row r="1875" spans="1:13" x14ac:dyDescent="0.35">
      <c r="A1875" t="s">
        <v>49</v>
      </c>
      <c r="B1875">
        <v>1864718</v>
      </c>
      <c r="C1875">
        <v>1867306</v>
      </c>
      <c r="E1875" t="s">
        <v>72</v>
      </c>
      <c r="F1875" t="s">
        <v>5169</v>
      </c>
      <c r="G1875" t="s">
        <v>5170</v>
      </c>
      <c r="H1875">
        <v>83716056</v>
      </c>
      <c r="I1875" t="s">
        <v>69</v>
      </c>
      <c r="K1875" t="s">
        <v>5171</v>
      </c>
      <c r="L1875">
        <v>862</v>
      </c>
      <c r="M1875" t="s">
        <v>5172</v>
      </c>
    </row>
    <row r="1876" spans="1:13" x14ac:dyDescent="0.35">
      <c r="A1876" t="s">
        <v>49</v>
      </c>
      <c r="B1876">
        <v>1867434</v>
      </c>
      <c r="C1876">
        <v>1867507</v>
      </c>
      <c r="E1876" t="s">
        <v>67</v>
      </c>
      <c r="F1876" t="s">
        <v>2662</v>
      </c>
      <c r="H1876">
        <v>83716057</v>
      </c>
      <c r="I1876" t="s">
        <v>171</v>
      </c>
      <c r="M1876" t="s">
        <v>5173</v>
      </c>
    </row>
    <row r="1877" spans="1:13" x14ac:dyDescent="0.35">
      <c r="A1877" t="s">
        <v>49</v>
      </c>
      <c r="B1877">
        <v>1867580</v>
      </c>
      <c r="C1877">
        <v>1868464</v>
      </c>
      <c r="E1877" t="s">
        <v>67</v>
      </c>
      <c r="F1877" t="s">
        <v>698</v>
      </c>
      <c r="H1877">
        <v>83716058</v>
      </c>
      <c r="I1877" t="s">
        <v>69</v>
      </c>
      <c r="K1877" t="s">
        <v>5174</v>
      </c>
      <c r="L1877">
        <v>294</v>
      </c>
      <c r="M1877" t="s">
        <v>5175</v>
      </c>
    </row>
    <row r="1878" spans="1:13" x14ac:dyDescent="0.35">
      <c r="A1878" t="s">
        <v>49</v>
      </c>
      <c r="B1878">
        <v>1868695</v>
      </c>
      <c r="C1878">
        <v>1870299</v>
      </c>
      <c r="E1878" t="s">
        <v>67</v>
      </c>
      <c r="F1878" t="s">
        <v>5176</v>
      </c>
      <c r="H1878">
        <v>83716059</v>
      </c>
      <c r="I1878" t="s">
        <v>69</v>
      </c>
      <c r="K1878" t="s">
        <v>5177</v>
      </c>
      <c r="L1878">
        <v>534</v>
      </c>
      <c r="M1878" t="s">
        <v>5178</v>
      </c>
    </row>
    <row r="1879" spans="1:13" x14ac:dyDescent="0.35">
      <c r="A1879" t="s">
        <v>49</v>
      </c>
      <c r="B1879">
        <v>1870310</v>
      </c>
      <c r="C1879">
        <v>1871038</v>
      </c>
      <c r="E1879" t="s">
        <v>67</v>
      </c>
      <c r="F1879" t="s">
        <v>5179</v>
      </c>
      <c r="H1879">
        <v>83716060</v>
      </c>
      <c r="I1879" t="s">
        <v>69</v>
      </c>
      <c r="K1879" t="s">
        <v>5180</v>
      </c>
      <c r="L1879">
        <v>242</v>
      </c>
      <c r="M1879" t="s">
        <v>5181</v>
      </c>
    </row>
    <row r="1880" spans="1:13" x14ac:dyDescent="0.35">
      <c r="A1880" t="s">
        <v>49</v>
      </c>
      <c r="B1880">
        <v>1871198</v>
      </c>
      <c r="C1880">
        <v>1872283</v>
      </c>
      <c r="E1880" t="s">
        <v>67</v>
      </c>
      <c r="F1880" t="s">
        <v>3612</v>
      </c>
      <c r="H1880">
        <v>83716061</v>
      </c>
      <c r="I1880" t="s">
        <v>69</v>
      </c>
      <c r="K1880" t="s">
        <v>5182</v>
      </c>
      <c r="L1880">
        <v>361</v>
      </c>
      <c r="M1880" t="s">
        <v>5183</v>
      </c>
    </row>
    <row r="1881" spans="1:13" x14ac:dyDescent="0.35">
      <c r="A1881" t="s">
        <v>49</v>
      </c>
      <c r="B1881">
        <v>1872500</v>
      </c>
      <c r="C1881">
        <v>1873867</v>
      </c>
      <c r="E1881" t="s">
        <v>67</v>
      </c>
      <c r="F1881" t="s">
        <v>5184</v>
      </c>
      <c r="H1881">
        <v>83716062</v>
      </c>
      <c r="I1881" t="s">
        <v>69</v>
      </c>
      <c r="K1881" t="s">
        <v>5185</v>
      </c>
      <c r="L1881">
        <v>455</v>
      </c>
      <c r="M1881" t="s">
        <v>5186</v>
      </c>
    </row>
    <row r="1882" spans="1:13" x14ac:dyDescent="0.35">
      <c r="A1882" t="s">
        <v>49</v>
      </c>
      <c r="B1882">
        <v>1873999</v>
      </c>
      <c r="C1882">
        <v>1875423</v>
      </c>
      <c r="E1882" t="s">
        <v>67</v>
      </c>
      <c r="F1882" t="s">
        <v>5187</v>
      </c>
      <c r="G1882" t="s">
        <v>5188</v>
      </c>
      <c r="H1882">
        <v>83716063</v>
      </c>
      <c r="I1882" t="s">
        <v>69</v>
      </c>
      <c r="K1882" t="s">
        <v>5189</v>
      </c>
      <c r="L1882">
        <v>474</v>
      </c>
      <c r="M1882" t="s">
        <v>5190</v>
      </c>
    </row>
    <row r="1883" spans="1:13" x14ac:dyDescent="0.35">
      <c r="A1883" t="s">
        <v>49</v>
      </c>
      <c r="B1883">
        <v>1875514</v>
      </c>
      <c r="C1883">
        <v>1876218</v>
      </c>
      <c r="E1883" t="s">
        <v>72</v>
      </c>
      <c r="F1883" t="s">
        <v>5061</v>
      </c>
      <c r="H1883">
        <v>83716064</v>
      </c>
      <c r="I1883" t="s">
        <v>69</v>
      </c>
      <c r="K1883" t="s">
        <v>5191</v>
      </c>
      <c r="L1883">
        <v>234</v>
      </c>
      <c r="M1883" t="s">
        <v>5192</v>
      </c>
    </row>
    <row r="1884" spans="1:13" x14ac:dyDescent="0.35">
      <c r="A1884" t="s">
        <v>49</v>
      </c>
      <c r="B1884">
        <v>1876222</v>
      </c>
      <c r="C1884">
        <v>1877685</v>
      </c>
      <c r="E1884" t="s">
        <v>72</v>
      </c>
      <c r="F1884" t="s">
        <v>5064</v>
      </c>
      <c r="H1884">
        <v>83716065</v>
      </c>
      <c r="I1884" t="s">
        <v>69</v>
      </c>
      <c r="K1884" t="s">
        <v>5193</v>
      </c>
      <c r="L1884">
        <v>487</v>
      </c>
      <c r="M1884" t="s">
        <v>5194</v>
      </c>
    </row>
    <row r="1885" spans="1:13" x14ac:dyDescent="0.35">
      <c r="A1885" t="s">
        <v>49</v>
      </c>
      <c r="B1885">
        <v>1877854</v>
      </c>
      <c r="C1885">
        <v>1878291</v>
      </c>
      <c r="E1885" t="s">
        <v>67</v>
      </c>
      <c r="F1885" t="s">
        <v>1109</v>
      </c>
      <c r="H1885">
        <v>83716066</v>
      </c>
      <c r="I1885" t="s">
        <v>69</v>
      </c>
      <c r="K1885" t="s">
        <v>5195</v>
      </c>
      <c r="L1885">
        <v>145</v>
      </c>
      <c r="M1885" t="s">
        <v>5196</v>
      </c>
    </row>
    <row r="1886" spans="1:13" x14ac:dyDescent="0.35">
      <c r="A1886" t="s">
        <v>49</v>
      </c>
      <c r="B1886">
        <v>1878386</v>
      </c>
      <c r="C1886">
        <v>1878727</v>
      </c>
      <c r="E1886" t="s">
        <v>67</v>
      </c>
      <c r="F1886" t="s">
        <v>68</v>
      </c>
      <c r="H1886">
        <v>83716067</v>
      </c>
      <c r="I1886" t="s">
        <v>69</v>
      </c>
      <c r="K1886" t="s">
        <v>5197</v>
      </c>
      <c r="L1886">
        <v>113</v>
      </c>
      <c r="M1886" t="s">
        <v>5198</v>
      </c>
    </row>
    <row r="1887" spans="1:13" x14ac:dyDescent="0.35">
      <c r="A1887" t="s">
        <v>49</v>
      </c>
      <c r="B1887">
        <v>1878999</v>
      </c>
      <c r="C1887">
        <v>1880831</v>
      </c>
      <c r="E1887" t="s">
        <v>67</v>
      </c>
      <c r="F1887" t="s">
        <v>2470</v>
      </c>
      <c r="H1887">
        <v>83716068</v>
      </c>
      <c r="I1887" t="s">
        <v>69</v>
      </c>
      <c r="K1887" t="s">
        <v>5199</v>
      </c>
      <c r="L1887">
        <v>610</v>
      </c>
      <c r="M1887" t="s">
        <v>5200</v>
      </c>
    </row>
    <row r="1888" spans="1:13" x14ac:dyDescent="0.35">
      <c r="A1888" t="s">
        <v>49</v>
      </c>
      <c r="B1888">
        <v>1881002</v>
      </c>
      <c r="C1888">
        <v>1882216</v>
      </c>
      <c r="E1888" t="s">
        <v>67</v>
      </c>
      <c r="F1888" t="s">
        <v>5201</v>
      </c>
      <c r="H1888">
        <v>83716069</v>
      </c>
      <c r="I1888" t="s">
        <v>69</v>
      </c>
      <c r="K1888" t="s">
        <v>5202</v>
      </c>
      <c r="L1888">
        <v>404</v>
      </c>
      <c r="M1888" t="s">
        <v>5203</v>
      </c>
    </row>
    <row r="1889" spans="1:13" x14ac:dyDescent="0.35">
      <c r="A1889" t="s">
        <v>49</v>
      </c>
      <c r="B1889">
        <v>1882265</v>
      </c>
      <c r="C1889">
        <v>1882699</v>
      </c>
      <c r="E1889" t="s">
        <v>72</v>
      </c>
      <c r="F1889" t="s">
        <v>747</v>
      </c>
      <c r="H1889">
        <v>83716070</v>
      </c>
      <c r="I1889" t="s">
        <v>69</v>
      </c>
      <c r="K1889" t="s">
        <v>5204</v>
      </c>
      <c r="L1889">
        <v>144</v>
      </c>
      <c r="M1889" t="s">
        <v>5205</v>
      </c>
    </row>
    <row r="1890" spans="1:13" x14ac:dyDescent="0.35">
      <c r="A1890" t="s">
        <v>49</v>
      </c>
      <c r="B1890">
        <v>1882905</v>
      </c>
      <c r="C1890">
        <v>1883381</v>
      </c>
      <c r="E1890" t="s">
        <v>67</v>
      </c>
      <c r="F1890" t="s">
        <v>126</v>
      </c>
      <c r="H1890">
        <v>83716071</v>
      </c>
      <c r="I1890" t="s">
        <v>69</v>
      </c>
      <c r="K1890" t="s">
        <v>5206</v>
      </c>
      <c r="L1890">
        <v>158</v>
      </c>
      <c r="M1890" t="s">
        <v>5207</v>
      </c>
    </row>
    <row r="1891" spans="1:13" x14ac:dyDescent="0.35">
      <c r="A1891" t="s">
        <v>49</v>
      </c>
      <c r="B1891">
        <v>1883530</v>
      </c>
      <c r="C1891">
        <v>1884213</v>
      </c>
      <c r="E1891" t="s">
        <v>67</v>
      </c>
      <c r="F1891" t="s">
        <v>5208</v>
      </c>
      <c r="H1891">
        <v>83716072</v>
      </c>
      <c r="I1891" t="s">
        <v>69</v>
      </c>
      <c r="K1891" t="s">
        <v>5209</v>
      </c>
      <c r="L1891">
        <v>227</v>
      </c>
      <c r="M1891" t="s">
        <v>5210</v>
      </c>
    </row>
    <row r="1892" spans="1:13" x14ac:dyDescent="0.35">
      <c r="A1892" t="s">
        <v>49</v>
      </c>
      <c r="B1892">
        <v>1884231</v>
      </c>
      <c r="C1892">
        <v>1884926</v>
      </c>
      <c r="E1892" t="s">
        <v>67</v>
      </c>
      <c r="F1892" t="s">
        <v>5208</v>
      </c>
      <c r="H1892">
        <v>83716073</v>
      </c>
      <c r="I1892" t="s">
        <v>69</v>
      </c>
      <c r="K1892" t="s">
        <v>5211</v>
      </c>
      <c r="L1892">
        <v>231</v>
      </c>
      <c r="M1892" t="s">
        <v>5212</v>
      </c>
    </row>
    <row r="1893" spans="1:13" x14ac:dyDescent="0.35">
      <c r="A1893" t="s">
        <v>49</v>
      </c>
      <c r="B1893">
        <v>1885081</v>
      </c>
      <c r="C1893">
        <v>1885986</v>
      </c>
      <c r="E1893" t="s">
        <v>72</v>
      </c>
      <c r="F1893" t="s">
        <v>5213</v>
      </c>
      <c r="H1893">
        <v>83716074</v>
      </c>
      <c r="I1893" t="s">
        <v>69</v>
      </c>
      <c r="K1893" t="s">
        <v>5214</v>
      </c>
      <c r="L1893">
        <v>301</v>
      </c>
      <c r="M1893" t="s">
        <v>5215</v>
      </c>
    </row>
    <row r="1894" spans="1:13" x14ac:dyDescent="0.35">
      <c r="A1894" t="s">
        <v>49</v>
      </c>
      <c r="B1894">
        <v>1886139</v>
      </c>
      <c r="C1894">
        <v>1886798</v>
      </c>
      <c r="E1894" t="s">
        <v>67</v>
      </c>
      <c r="F1894" t="s">
        <v>5216</v>
      </c>
      <c r="H1894">
        <v>83716075</v>
      </c>
      <c r="I1894" t="s">
        <v>69</v>
      </c>
      <c r="K1894" t="s">
        <v>5217</v>
      </c>
      <c r="L1894">
        <v>219</v>
      </c>
      <c r="M1894" t="s">
        <v>5218</v>
      </c>
    </row>
    <row r="1895" spans="1:13" x14ac:dyDescent="0.35">
      <c r="A1895" t="s">
        <v>49</v>
      </c>
      <c r="B1895">
        <v>1886947</v>
      </c>
      <c r="C1895">
        <v>1887147</v>
      </c>
      <c r="E1895" t="s">
        <v>67</v>
      </c>
      <c r="F1895" t="s">
        <v>5219</v>
      </c>
      <c r="H1895">
        <v>83716076</v>
      </c>
      <c r="I1895" t="s">
        <v>69</v>
      </c>
      <c r="K1895" t="s">
        <v>5220</v>
      </c>
      <c r="L1895">
        <v>66</v>
      </c>
      <c r="M1895" t="s">
        <v>5221</v>
      </c>
    </row>
    <row r="1896" spans="1:13" x14ac:dyDescent="0.35">
      <c r="A1896" t="s">
        <v>49</v>
      </c>
      <c r="B1896">
        <v>1887319</v>
      </c>
      <c r="C1896">
        <v>1888068</v>
      </c>
      <c r="E1896" t="s">
        <v>67</v>
      </c>
      <c r="F1896" t="s">
        <v>5159</v>
      </c>
      <c r="H1896">
        <v>83716077</v>
      </c>
      <c r="I1896" t="s">
        <v>69</v>
      </c>
      <c r="K1896" t="s">
        <v>5222</v>
      </c>
      <c r="L1896">
        <v>249</v>
      </c>
      <c r="M1896" t="s">
        <v>5223</v>
      </c>
    </row>
    <row r="1897" spans="1:13" x14ac:dyDescent="0.35">
      <c r="A1897" t="s">
        <v>49</v>
      </c>
      <c r="B1897">
        <v>1888078</v>
      </c>
      <c r="C1897">
        <v>1888566</v>
      </c>
      <c r="E1897" t="s">
        <v>67</v>
      </c>
      <c r="F1897" t="s">
        <v>5159</v>
      </c>
      <c r="H1897">
        <v>83716078</v>
      </c>
      <c r="I1897" t="s">
        <v>69</v>
      </c>
      <c r="K1897" t="s">
        <v>5224</v>
      </c>
      <c r="L1897">
        <v>162</v>
      </c>
      <c r="M1897" t="s">
        <v>5225</v>
      </c>
    </row>
    <row r="1898" spans="1:13" x14ac:dyDescent="0.35">
      <c r="A1898" t="s">
        <v>49</v>
      </c>
      <c r="B1898">
        <v>1888621</v>
      </c>
      <c r="C1898">
        <v>1889289</v>
      </c>
      <c r="E1898" t="s">
        <v>67</v>
      </c>
      <c r="F1898" t="s">
        <v>103</v>
      </c>
      <c r="H1898">
        <v>83716079</v>
      </c>
      <c r="I1898" t="s">
        <v>69</v>
      </c>
      <c r="K1898" t="s">
        <v>5226</v>
      </c>
      <c r="L1898">
        <v>222</v>
      </c>
      <c r="M1898" t="s">
        <v>5227</v>
      </c>
    </row>
    <row r="1899" spans="1:13" x14ac:dyDescent="0.35">
      <c r="A1899" t="s">
        <v>49</v>
      </c>
      <c r="B1899">
        <v>1889508</v>
      </c>
      <c r="C1899">
        <v>1890317</v>
      </c>
      <c r="E1899" t="s">
        <v>72</v>
      </c>
      <c r="F1899" t="s">
        <v>810</v>
      </c>
      <c r="H1899">
        <v>83716080</v>
      </c>
      <c r="I1899" t="s">
        <v>69</v>
      </c>
      <c r="K1899" t="s">
        <v>5228</v>
      </c>
      <c r="L1899">
        <v>269</v>
      </c>
      <c r="M1899" t="s">
        <v>5229</v>
      </c>
    </row>
    <row r="1900" spans="1:13" x14ac:dyDescent="0.35">
      <c r="A1900" t="s">
        <v>49</v>
      </c>
      <c r="B1900">
        <v>1890362</v>
      </c>
      <c r="C1900">
        <v>1890829</v>
      </c>
      <c r="E1900" t="s">
        <v>67</v>
      </c>
      <c r="F1900" t="s">
        <v>747</v>
      </c>
      <c r="H1900">
        <v>83716081</v>
      </c>
      <c r="I1900" t="s">
        <v>69</v>
      </c>
      <c r="K1900" t="s">
        <v>5230</v>
      </c>
      <c r="L1900">
        <v>155</v>
      </c>
      <c r="M1900" t="s">
        <v>5231</v>
      </c>
    </row>
    <row r="1901" spans="1:13" x14ac:dyDescent="0.35">
      <c r="A1901" t="s">
        <v>49</v>
      </c>
      <c r="B1901">
        <v>1891139</v>
      </c>
      <c r="C1901">
        <v>1892629</v>
      </c>
      <c r="E1901" t="s">
        <v>67</v>
      </c>
      <c r="F1901" t="s">
        <v>78</v>
      </c>
      <c r="H1901">
        <v>83716082</v>
      </c>
      <c r="I1901" t="s">
        <v>69</v>
      </c>
      <c r="K1901" t="s">
        <v>5232</v>
      </c>
      <c r="L1901">
        <v>496</v>
      </c>
      <c r="M1901" t="s">
        <v>5233</v>
      </c>
    </row>
    <row r="1902" spans="1:13" x14ac:dyDescent="0.35">
      <c r="A1902" t="s">
        <v>49</v>
      </c>
      <c r="B1902">
        <v>1892760</v>
      </c>
      <c r="C1902">
        <v>1893401</v>
      </c>
      <c r="E1902" t="s">
        <v>67</v>
      </c>
      <c r="F1902" t="s">
        <v>133</v>
      </c>
      <c r="H1902">
        <v>83716083</v>
      </c>
      <c r="I1902" t="s">
        <v>69</v>
      </c>
      <c r="K1902" t="s">
        <v>5234</v>
      </c>
      <c r="L1902">
        <v>213</v>
      </c>
      <c r="M1902" t="s">
        <v>5235</v>
      </c>
    </row>
    <row r="1903" spans="1:13" x14ac:dyDescent="0.35">
      <c r="A1903" t="s">
        <v>49</v>
      </c>
      <c r="B1903">
        <v>1893455</v>
      </c>
      <c r="C1903">
        <v>1893527</v>
      </c>
      <c r="E1903" t="s">
        <v>67</v>
      </c>
      <c r="F1903" t="s">
        <v>2688</v>
      </c>
      <c r="H1903">
        <v>83716084</v>
      </c>
      <c r="I1903" t="s">
        <v>171</v>
      </c>
      <c r="M1903" t="s">
        <v>5236</v>
      </c>
    </row>
    <row r="1904" spans="1:13" x14ac:dyDescent="0.35">
      <c r="A1904" t="s">
        <v>49</v>
      </c>
      <c r="B1904">
        <v>1893579</v>
      </c>
      <c r="C1904">
        <v>1893661</v>
      </c>
      <c r="E1904" t="s">
        <v>67</v>
      </c>
      <c r="F1904" t="s">
        <v>1167</v>
      </c>
      <c r="H1904">
        <v>83716085</v>
      </c>
      <c r="I1904" t="s">
        <v>171</v>
      </c>
      <c r="M1904" t="s">
        <v>5237</v>
      </c>
    </row>
    <row r="1905" spans="1:13" x14ac:dyDescent="0.35">
      <c r="A1905" t="s">
        <v>49</v>
      </c>
      <c r="B1905">
        <v>1893770</v>
      </c>
      <c r="C1905">
        <v>1893841</v>
      </c>
      <c r="E1905" t="s">
        <v>67</v>
      </c>
      <c r="F1905" t="s">
        <v>170</v>
      </c>
      <c r="H1905">
        <v>83716086</v>
      </c>
      <c r="I1905" t="s">
        <v>171</v>
      </c>
      <c r="M1905" t="s">
        <v>5238</v>
      </c>
    </row>
    <row r="1906" spans="1:13" x14ac:dyDescent="0.35">
      <c r="A1906" t="s">
        <v>49</v>
      </c>
      <c r="B1906">
        <v>1893851</v>
      </c>
      <c r="C1906">
        <v>1893924</v>
      </c>
      <c r="E1906" t="s">
        <v>67</v>
      </c>
      <c r="F1906" t="s">
        <v>381</v>
      </c>
      <c r="H1906">
        <v>83716087</v>
      </c>
      <c r="I1906" t="s">
        <v>171</v>
      </c>
      <c r="M1906" t="s">
        <v>5239</v>
      </c>
    </row>
    <row r="1907" spans="1:13" x14ac:dyDescent="0.35">
      <c r="A1907" t="s">
        <v>49</v>
      </c>
      <c r="B1907">
        <v>1893930</v>
      </c>
      <c r="C1907">
        <v>1894003</v>
      </c>
      <c r="E1907" t="s">
        <v>67</v>
      </c>
      <c r="F1907" t="s">
        <v>2679</v>
      </c>
      <c r="H1907">
        <v>83716088</v>
      </c>
      <c r="I1907" t="s">
        <v>171</v>
      </c>
      <c r="M1907" t="s">
        <v>5240</v>
      </c>
    </row>
    <row r="1908" spans="1:13" x14ac:dyDescent="0.35">
      <c r="A1908" t="s">
        <v>49</v>
      </c>
      <c r="B1908">
        <v>1894195</v>
      </c>
      <c r="C1908">
        <v>1894904</v>
      </c>
      <c r="E1908" t="s">
        <v>67</v>
      </c>
      <c r="F1908" t="s">
        <v>257</v>
      </c>
      <c r="H1908">
        <v>83716089</v>
      </c>
      <c r="I1908" t="s">
        <v>258</v>
      </c>
      <c r="M1908" t="s">
        <v>5241</v>
      </c>
    </row>
    <row r="1909" spans="1:13" x14ac:dyDescent="0.35">
      <c r="A1909" t="s">
        <v>49</v>
      </c>
      <c r="B1909">
        <v>1894963</v>
      </c>
      <c r="C1909">
        <v>1895793</v>
      </c>
      <c r="E1909" t="s">
        <v>72</v>
      </c>
      <c r="F1909" t="s">
        <v>5242</v>
      </c>
      <c r="H1909">
        <v>83716090</v>
      </c>
      <c r="I1909" t="s">
        <v>69</v>
      </c>
      <c r="K1909" t="s">
        <v>5243</v>
      </c>
      <c r="L1909">
        <v>276</v>
      </c>
      <c r="M1909" t="s">
        <v>5244</v>
      </c>
    </row>
    <row r="1910" spans="1:13" x14ac:dyDescent="0.35">
      <c r="A1910" t="s">
        <v>49</v>
      </c>
      <c r="B1910">
        <v>1896140</v>
      </c>
      <c r="C1910">
        <v>1896619</v>
      </c>
      <c r="E1910" t="s">
        <v>67</v>
      </c>
      <c r="F1910" t="s">
        <v>1429</v>
      </c>
      <c r="H1910">
        <v>83716091</v>
      </c>
      <c r="I1910" t="s">
        <v>69</v>
      </c>
      <c r="K1910" t="s">
        <v>5245</v>
      </c>
      <c r="L1910">
        <v>159</v>
      </c>
      <c r="M1910" t="s">
        <v>5246</v>
      </c>
    </row>
    <row r="1911" spans="1:13" x14ac:dyDescent="0.35">
      <c r="A1911" t="s">
        <v>49</v>
      </c>
      <c r="B1911">
        <v>1896723</v>
      </c>
      <c r="C1911">
        <v>1896845</v>
      </c>
      <c r="E1911" t="s">
        <v>67</v>
      </c>
      <c r="F1911" t="s">
        <v>257</v>
      </c>
      <c r="H1911">
        <v>83716092</v>
      </c>
      <c r="I1911" t="s">
        <v>258</v>
      </c>
      <c r="M1911" t="s">
        <v>5247</v>
      </c>
    </row>
    <row r="1912" spans="1:13" x14ac:dyDescent="0.35">
      <c r="A1912" t="s">
        <v>49</v>
      </c>
      <c r="B1912">
        <v>1896878</v>
      </c>
      <c r="C1912">
        <v>1897543</v>
      </c>
      <c r="E1912" t="s">
        <v>67</v>
      </c>
      <c r="F1912" t="s">
        <v>68</v>
      </c>
      <c r="H1912">
        <v>83716093</v>
      </c>
      <c r="I1912" t="s">
        <v>69</v>
      </c>
      <c r="K1912" t="s">
        <v>5248</v>
      </c>
      <c r="L1912">
        <v>221</v>
      </c>
      <c r="M1912" t="s">
        <v>5249</v>
      </c>
    </row>
    <row r="1913" spans="1:13" x14ac:dyDescent="0.35">
      <c r="A1913" t="s">
        <v>49</v>
      </c>
      <c r="B1913">
        <v>1897605</v>
      </c>
      <c r="C1913">
        <v>1898321</v>
      </c>
      <c r="E1913" t="s">
        <v>72</v>
      </c>
      <c r="F1913" t="s">
        <v>5250</v>
      </c>
      <c r="H1913">
        <v>83716094</v>
      </c>
      <c r="I1913" t="s">
        <v>69</v>
      </c>
      <c r="K1913" t="s">
        <v>5251</v>
      </c>
      <c r="L1913">
        <v>238</v>
      </c>
      <c r="M1913" t="s">
        <v>5252</v>
      </c>
    </row>
    <row r="1914" spans="1:13" x14ac:dyDescent="0.35">
      <c r="A1914" t="s">
        <v>49</v>
      </c>
      <c r="B1914">
        <v>1898608</v>
      </c>
      <c r="C1914">
        <v>1899627</v>
      </c>
      <c r="E1914" t="s">
        <v>67</v>
      </c>
      <c r="F1914" t="s">
        <v>5253</v>
      </c>
      <c r="G1914" t="s">
        <v>5254</v>
      </c>
      <c r="H1914">
        <v>83716095</v>
      </c>
      <c r="I1914" t="s">
        <v>69</v>
      </c>
      <c r="K1914" t="s">
        <v>5255</v>
      </c>
      <c r="L1914">
        <v>339</v>
      </c>
      <c r="M1914" t="s">
        <v>5256</v>
      </c>
    </row>
    <row r="1915" spans="1:13" x14ac:dyDescent="0.35">
      <c r="A1915" t="s">
        <v>49</v>
      </c>
      <c r="B1915">
        <v>1899766</v>
      </c>
      <c r="C1915">
        <v>1900236</v>
      </c>
      <c r="E1915" t="s">
        <v>67</v>
      </c>
      <c r="F1915" t="s">
        <v>5257</v>
      </c>
      <c r="H1915">
        <v>83716096</v>
      </c>
      <c r="I1915" t="s">
        <v>69</v>
      </c>
      <c r="K1915" t="s">
        <v>5258</v>
      </c>
      <c r="L1915">
        <v>156</v>
      </c>
      <c r="M1915" t="s">
        <v>5259</v>
      </c>
    </row>
    <row r="1916" spans="1:13" x14ac:dyDescent="0.35">
      <c r="A1916" t="s">
        <v>49</v>
      </c>
      <c r="B1916">
        <v>1900255</v>
      </c>
      <c r="C1916">
        <v>1902759</v>
      </c>
      <c r="E1916" t="s">
        <v>67</v>
      </c>
      <c r="F1916" t="s">
        <v>4227</v>
      </c>
      <c r="H1916">
        <v>83716097</v>
      </c>
      <c r="I1916" t="s">
        <v>69</v>
      </c>
      <c r="K1916" t="s">
        <v>5260</v>
      </c>
      <c r="L1916">
        <v>834</v>
      </c>
      <c r="M1916" t="s">
        <v>5261</v>
      </c>
    </row>
    <row r="1917" spans="1:13" x14ac:dyDescent="0.35">
      <c r="A1917" t="s">
        <v>49</v>
      </c>
      <c r="B1917">
        <v>1902945</v>
      </c>
      <c r="C1917">
        <v>1903538</v>
      </c>
      <c r="E1917" t="s">
        <v>67</v>
      </c>
      <c r="F1917" t="s">
        <v>383</v>
      </c>
      <c r="H1917">
        <v>83716098</v>
      </c>
      <c r="I1917" t="s">
        <v>69</v>
      </c>
      <c r="K1917" t="s">
        <v>5262</v>
      </c>
      <c r="L1917">
        <v>197</v>
      </c>
      <c r="M1917" t="s">
        <v>5263</v>
      </c>
    </row>
    <row r="1918" spans="1:13" x14ac:dyDescent="0.35">
      <c r="A1918" t="s">
        <v>49</v>
      </c>
      <c r="B1918">
        <v>1903754</v>
      </c>
      <c r="C1918">
        <v>1907335</v>
      </c>
      <c r="E1918" t="s">
        <v>67</v>
      </c>
      <c r="F1918" t="s">
        <v>5264</v>
      </c>
      <c r="H1918">
        <v>83716099</v>
      </c>
      <c r="I1918" t="s">
        <v>69</v>
      </c>
      <c r="K1918" t="s">
        <v>5265</v>
      </c>
      <c r="L1918">
        <v>1193</v>
      </c>
      <c r="M1918" t="s">
        <v>5266</v>
      </c>
    </row>
    <row r="1919" spans="1:13" x14ac:dyDescent="0.35">
      <c r="A1919" t="s">
        <v>49</v>
      </c>
      <c r="B1919">
        <v>1907373</v>
      </c>
      <c r="C1919">
        <v>1911020</v>
      </c>
      <c r="E1919" t="s">
        <v>67</v>
      </c>
      <c r="F1919" t="s">
        <v>5267</v>
      </c>
      <c r="G1919" t="s">
        <v>5268</v>
      </c>
      <c r="H1919">
        <v>83716100</v>
      </c>
      <c r="I1919" t="s">
        <v>69</v>
      </c>
      <c r="K1919" t="s">
        <v>5269</v>
      </c>
      <c r="L1919">
        <v>1215</v>
      </c>
      <c r="M1919" t="s">
        <v>5270</v>
      </c>
    </row>
    <row r="1920" spans="1:13" x14ac:dyDescent="0.35">
      <c r="A1920" t="s">
        <v>49</v>
      </c>
      <c r="B1920">
        <v>1911088</v>
      </c>
      <c r="C1920">
        <v>1911816</v>
      </c>
      <c r="E1920" t="s">
        <v>72</v>
      </c>
      <c r="F1920" t="s">
        <v>5271</v>
      </c>
      <c r="H1920">
        <v>83716101</v>
      </c>
      <c r="I1920" t="s">
        <v>69</v>
      </c>
      <c r="K1920" t="s">
        <v>5272</v>
      </c>
      <c r="L1920">
        <v>242</v>
      </c>
      <c r="M1920" t="s">
        <v>5273</v>
      </c>
    </row>
    <row r="1921" spans="1:13" x14ac:dyDescent="0.35">
      <c r="A1921" t="s">
        <v>49</v>
      </c>
      <c r="B1921">
        <v>1911971</v>
      </c>
      <c r="C1921">
        <v>1913146</v>
      </c>
      <c r="E1921" t="s">
        <v>67</v>
      </c>
      <c r="F1921" t="s">
        <v>5274</v>
      </c>
      <c r="H1921">
        <v>83716102</v>
      </c>
      <c r="I1921" t="s">
        <v>69</v>
      </c>
      <c r="K1921" t="s">
        <v>5275</v>
      </c>
      <c r="L1921">
        <v>391</v>
      </c>
      <c r="M1921" t="s">
        <v>5276</v>
      </c>
    </row>
    <row r="1922" spans="1:13" x14ac:dyDescent="0.35">
      <c r="A1922" t="s">
        <v>49</v>
      </c>
      <c r="B1922">
        <v>1913333</v>
      </c>
      <c r="C1922">
        <v>1913998</v>
      </c>
      <c r="E1922" t="s">
        <v>72</v>
      </c>
      <c r="F1922" t="s">
        <v>5277</v>
      </c>
      <c r="H1922">
        <v>83716103</v>
      </c>
      <c r="I1922" t="s">
        <v>69</v>
      </c>
      <c r="K1922" t="s">
        <v>5278</v>
      </c>
      <c r="L1922">
        <v>221</v>
      </c>
      <c r="M1922" t="s">
        <v>5279</v>
      </c>
    </row>
    <row r="1923" spans="1:13" x14ac:dyDescent="0.35">
      <c r="A1923" t="s">
        <v>49</v>
      </c>
      <c r="B1923">
        <v>1914252</v>
      </c>
      <c r="C1923">
        <v>1914665</v>
      </c>
      <c r="E1923" t="s">
        <v>67</v>
      </c>
      <c r="F1923" t="s">
        <v>5280</v>
      </c>
      <c r="G1923" t="s">
        <v>5281</v>
      </c>
      <c r="H1923">
        <v>83716104</v>
      </c>
      <c r="I1923" t="s">
        <v>69</v>
      </c>
      <c r="K1923" t="s">
        <v>5282</v>
      </c>
      <c r="L1923">
        <v>137</v>
      </c>
      <c r="M1923" t="s">
        <v>5283</v>
      </c>
    </row>
    <row r="1924" spans="1:13" x14ac:dyDescent="0.35">
      <c r="A1924" t="s">
        <v>49</v>
      </c>
      <c r="B1924">
        <v>1914690</v>
      </c>
      <c r="C1924">
        <v>1915160</v>
      </c>
      <c r="E1924" t="s">
        <v>67</v>
      </c>
      <c r="F1924" t="s">
        <v>5284</v>
      </c>
      <c r="G1924" t="s">
        <v>5285</v>
      </c>
      <c r="H1924">
        <v>83716105</v>
      </c>
      <c r="I1924" t="s">
        <v>69</v>
      </c>
      <c r="K1924" t="s">
        <v>5286</v>
      </c>
      <c r="L1924">
        <v>156</v>
      </c>
      <c r="M1924" t="s">
        <v>5287</v>
      </c>
    </row>
    <row r="1925" spans="1:13" x14ac:dyDescent="0.35">
      <c r="A1925" t="s">
        <v>49</v>
      </c>
      <c r="B1925">
        <v>1915283</v>
      </c>
      <c r="C1925">
        <v>1917367</v>
      </c>
      <c r="E1925" t="s">
        <v>67</v>
      </c>
      <c r="F1925" t="s">
        <v>5288</v>
      </c>
      <c r="G1925" t="s">
        <v>5289</v>
      </c>
      <c r="H1925">
        <v>83716106</v>
      </c>
      <c r="I1925" t="s">
        <v>69</v>
      </c>
      <c r="K1925" t="s">
        <v>5290</v>
      </c>
      <c r="L1925">
        <v>694</v>
      </c>
      <c r="M1925" t="s">
        <v>5291</v>
      </c>
    </row>
    <row r="1926" spans="1:13" x14ac:dyDescent="0.35">
      <c r="A1926" t="s">
        <v>49</v>
      </c>
      <c r="B1926">
        <v>1917756</v>
      </c>
      <c r="C1926">
        <v>1918064</v>
      </c>
      <c r="E1926" t="s">
        <v>67</v>
      </c>
      <c r="F1926" t="s">
        <v>5292</v>
      </c>
      <c r="G1926" t="s">
        <v>5293</v>
      </c>
      <c r="H1926">
        <v>83716107</v>
      </c>
      <c r="I1926" t="s">
        <v>69</v>
      </c>
      <c r="K1926" t="s">
        <v>5294</v>
      </c>
      <c r="L1926">
        <v>102</v>
      </c>
      <c r="M1926" t="s">
        <v>5295</v>
      </c>
    </row>
    <row r="1927" spans="1:13" x14ac:dyDescent="0.35">
      <c r="A1927" t="s">
        <v>49</v>
      </c>
      <c r="B1927">
        <v>1918114</v>
      </c>
      <c r="C1927">
        <v>1918776</v>
      </c>
      <c r="E1927" t="s">
        <v>67</v>
      </c>
      <c r="F1927" t="s">
        <v>5296</v>
      </c>
      <c r="G1927" t="s">
        <v>5297</v>
      </c>
      <c r="H1927">
        <v>83716108</v>
      </c>
      <c r="I1927" t="s">
        <v>69</v>
      </c>
      <c r="K1927" t="s">
        <v>5298</v>
      </c>
      <c r="L1927">
        <v>220</v>
      </c>
      <c r="M1927" t="s">
        <v>5299</v>
      </c>
    </row>
    <row r="1928" spans="1:13" x14ac:dyDescent="0.35">
      <c r="A1928" t="s">
        <v>49</v>
      </c>
      <c r="B1928">
        <v>1918795</v>
      </c>
      <c r="C1928">
        <v>1919418</v>
      </c>
      <c r="E1928" t="s">
        <v>67</v>
      </c>
      <c r="F1928" t="s">
        <v>5300</v>
      </c>
      <c r="G1928" t="s">
        <v>5301</v>
      </c>
      <c r="H1928">
        <v>83716109</v>
      </c>
      <c r="I1928" t="s">
        <v>69</v>
      </c>
      <c r="K1928" t="s">
        <v>5302</v>
      </c>
      <c r="L1928">
        <v>207</v>
      </c>
      <c r="M1928" t="s">
        <v>5303</v>
      </c>
    </row>
    <row r="1929" spans="1:13" x14ac:dyDescent="0.35">
      <c r="A1929" t="s">
        <v>49</v>
      </c>
      <c r="B1929">
        <v>1919418</v>
      </c>
      <c r="C1929">
        <v>1919711</v>
      </c>
      <c r="E1929" t="s">
        <v>67</v>
      </c>
      <c r="F1929" t="s">
        <v>5304</v>
      </c>
      <c r="G1929" t="s">
        <v>5305</v>
      </c>
      <c r="H1929">
        <v>83716110</v>
      </c>
      <c r="I1929" t="s">
        <v>69</v>
      </c>
      <c r="K1929" t="s">
        <v>5306</v>
      </c>
      <c r="L1929">
        <v>97</v>
      </c>
      <c r="M1929" t="s">
        <v>5307</v>
      </c>
    </row>
    <row r="1930" spans="1:13" x14ac:dyDescent="0.35">
      <c r="A1930" t="s">
        <v>49</v>
      </c>
      <c r="B1930">
        <v>1919737</v>
      </c>
      <c r="C1930">
        <v>1920582</v>
      </c>
      <c r="E1930" t="s">
        <v>67</v>
      </c>
      <c r="F1930" t="s">
        <v>5308</v>
      </c>
      <c r="G1930" t="s">
        <v>5309</v>
      </c>
      <c r="H1930">
        <v>83716111</v>
      </c>
      <c r="I1930" t="s">
        <v>69</v>
      </c>
      <c r="K1930" t="s">
        <v>5310</v>
      </c>
      <c r="L1930">
        <v>281</v>
      </c>
      <c r="M1930" t="s">
        <v>5311</v>
      </c>
    </row>
    <row r="1931" spans="1:13" x14ac:dyDescent="0.35">
      <c r="A1931" t="s">
        <v>49</v>
      </c>
      <c r="B1931">
        <v>1920623</v>
      </c>
      <c r="C1931">
        <v>1920904</v>
      </c>
      <c r="E1931" t="s">
        <v>67</v>
      </c>
      <c r="F1931" t="s">
        <v>5312</v>
      </c>
      <c r="G1931" t="s">
        <v>5313</v>
      </c>
      <c r="H1931">
        <v>83716112</v>
      </c>
      <c r="I1931" t="s">
        <v>69</v>
      </c>
      <c r="K1931" t="s">
        <v>5314</v>
      </c>
      <c r="L1931">
        <v>93</v>
      </c>
      <c r="M1931" t="s">
        <v>5315</v>
      </c>
    </row>
    <row r="1932" spans="1:13" x14ac:dyDescent="0.35">
      <c r="A1932" t="s">
        <v>49</v>
      </c>
      <c r="B1932">
        <v>1920921</v>
      </c>
      <c r="C1932">
        <v>1921268</v>
      </c>
      <c r="E1932" t="s">
        <v>67</v>
      </c>
      <c r="F1932" t="s">
        <v>5316</v>
      </c>
      <c r="G1932" t="s">
        <v>5317</v>
      </c>
      <c r="H1932">
        <v>83716113</v>
      </c>
      <c r="I1932" t="s">
        <v>69</v>
      </c>
      <c r="K1932" t="s">
        <v>5318</v>
      </c>
      <c r="L1932">
        <v>115</v>
      </c>
      <c r="M1932" t="s">
        <v>5319</v>
      </c>
    </row>
    <row r="1933" spans="1:13" x14ac:dyDescent="0.35">
      <c r="A1933" t="s">
        <v>49</v>
      </c>
      <c r="B1933">
        <v>1921281</v>
      </c>
      <c r="C1933">
        <v>1921940</v>
      </c>
      <c r="E1933" t="s">
        <v>67</v>
      </c>
      <c r="F1933" t="s">
        <v>5320</v>
      </c>
      <c r="G1933" t="s">
        <v>5321</v>
      </c>
      <c r="H1933">
        <v>83716114</v>
      </c>
      <c r="I1933" t="s">
        <v>69</v>
      </c>
      <c r="K1933" t="s">
        <v>5322</v>
      </c>
      <c r="L1933">
        <v>219</v>
      </c>
      <c r="M1933" t="s">
        <v>5323</v>
      </c>
    </row>
    <row r="1934" spans="1:13" x14ac:dyDescent="0.35">
      <c r="A1934" t="s">
        <v>49</v>
      </c>
      <c r="B1934">
        <v>1921944</v>
      </c>
      <c r="C1934">
        <v>1922378</v>
      </c>
      <c r="E1934" t="s">
        <v>67</v>
      </c>
      <c r="F1934" t="s">
        <v>5324</v>
      </c>
      <c r="G1934" t="s">
        <v>5325</v>
      </c>
      <c r="H1934">
        <v>83716115</v>
      </c>
      <c r="I1934" t="s">
        <v>69</v>
      </c>
      <c r="K1934" t="s">
        <v>5326</v>
      </c>
      <c r="L1934">
        <v>144</v>
      </c>
      <c r="M1934" t="s">
        <v>5327</v>
      </c>
    </row>
    <row r="1935" spans="1:13" x14ac:dyDescent="0.35">
      <c r="A1935" t="s">
        <v>49</v>
      </c>
      <c r="B1935">
        <v>1922368</v>
      </c>
      <c r="C1935">
        <v>1922574</v>
      </c>
      <c r="E1935" t="s">
        <v>67</v>
      </c>
      <c r="F1935" t="s">
        <v>5328</v>
      </c>
      <c r="G1935" t="s">
        <v>5329</v>
      </c>
      <c r="H1935">
        <v>83716116</v>
      </c>
      <c r="I1935" t="s">
        <v>69</v>
      </c>
      <c r="K1935" t="s">
        <v>5330</v>
      </c>
      <c r="L1935">
        <v>68</v>
      </c>
      <c r="M1935" t="s">
        <v>5331</v>
      </c>
    </row>
    <row r="1936" spans="1:13" x14ac:dyDescent="0.35">
      <c r="A1936" t="s">
        <v>49</v>
      </c>
      <c r="B1936">
        <v>1922597</v>
      </c>
      <c r="C1936">
        <v>1922863</v>
      </c>
      <c r="E1936" t="s">
        <v>67</v>
      </c>
      <c r="F1936" t="s">
        <v>5332</v>
      </c>
      <c r="G1936" t="s">
        <v>5333</v>
      </c>
      <c r="H1936">
        <v>83716117</v>
      </c>
      <c r="I1936" t="s">
        <v>69</v>
      </c>
      <c r="K1936" t="s">
        <v>5334</v>
      </c>
      <c r="L1936">
        <v>88</v>
      </c>
      <c r="M1936" t="s">
        <v>5335</v>
      </c>
    </row>
    <row r="1937" spans="1:13" x14ac:dyDescent="0.35">
      <c r="A1937" t="s">
        <v>49</v>
      </c>
      <c r="B1937">
        <v>1922924</v>
      </c>
      <c r="C1937">
        <v>1923292</v>
      </c>
      <c r="E1937" t="s">
        <v>67</v>
      </c>
      <c r="F1937" t="s">
        <v>5336</v>
      </c>
      <c r="G1937" t="s">
        <v>5337</v>
      </c>
      <c r="H1937">
        <v>83716118</v>
      </c>
      <c r="I1937" t="s">
        <v>69</v>
      </c>
      <c r="K1937" t="s">
        <v>5338</v>
      </c>
      <c r="L1937">
        <v>122</v>
      </c>
      <c r="M1937" t="s">
        <v>5339</v>
      </c>
    </row>
    <row r="1938" spans="1:13" x14ac:dyDescent="0.35">
      <c r="A1938" t="s">
        <v>49</v>
      </c>
      <c r="B1938">
        <v>1923326</v>
      </c>
      <c r="C1938">
        <v>1923634</v>
      </c>
      <c r="E1938" t="s">
        <v>67</v>
      </c>
      <c r="F1938" t="s">
        <v>5340</v>
      </c>
      <c r="G1938" t="s">
        <v>5341</v>
      </c>
      <c r="H1938">
        <v>83716119</v>
      </c>
      <c r="I1938" t="s">
        <v>69</v>
      </c>
      <c r="K1938" t="s">
        <v>5342</v>
      </c>
      <c r="L1938">
        <v>102</v>
      </c>
      <c r="M1938" t="s">
        <v>5343</v>
      </c>
    </row>
    <row r="1939" spans="1:13" x14ac:dyDescent="0.35">
      <c r="A1939" t="s">
        <v>49</v>
      </c>
      <c r="B1939">
        <v>1923664</v>
      </c>
      <c r="C1939">
        <v>1924206</v>
      </c>
      <c r="E1939" t="s">
        <v>67</v>
      </c>
      <c r="F1939" t="s">
        <v>5344</v>
      </c>
      <c r="G1939" t="s">
        <v>5345</v>
      </c>
      <c r="H1939">
        <v>83716120</v>
      </c>
      <c r="I1939" t="s">
        <v>69</v>
      </c>
      <c r="K1939" t="s">
        <v>5346</v>
      </c>
      <c r="L1939">
        <v>180</v>
      </c>
      <c r="M1939" t="s">
        <v>5347</v>
      </c>
    </row>
    <row r="1940" spans="1:13" x14ac:dyDescent="0.35">
      <c r="A1940" t="s">
        <v>49</v>
      </c>
      <c r="B1940">
        <v>1924223</v>
      </c>
      <c r="C1940">
        <v>1924408</v>
      </c>
      <c r="E1940" t="s">
        <v>67</v>
      </c>
      <c r="F1940" t="s">
        <v>5348</v>
      </c>
      <c r="H1940">
        <v>83716121</v>
      </c>
      <c r="I1940" t="s">
        <v>69</v>
      </c>
      <c r="K1940" t="s">
        <v>5349</v>
      </c>
      <c r="L1940">
        <v>61</v>
      </c>
      <c r="M1940" t="s">
        <v>5350</v>
      </c>
    </row>
    <row r="1941" spans="1:13" x14ac:dyDescent="0.35">
      <c r="A1941" t="s">
        <v>49</v>
      </c>
      <c r="B1941">
        <v>1924441</v>
      </c>
      <c r="C1941">
        <v>1924839</v>
      </c>
      <c r="E1941" t="s">
        <v>67</v>
      </c>
      <c r="F1941" t="s">
        <v>5351</v>
      </c>
      <c r="G1941" t="s">
        <v>5352</v>
      </c>
      <c r="H1941">
        <v>83716122</v>
      </c>
      <c r="I1941" t="s">
        <v>69</v>
      </c>
      <c r="K1941" t="s">
        <v>5353</v>
      </c>
      <c r="L1941">
        <v>132</v>
      </c>
      <c r="M1941" t="s">
        <v>5354</v>
      </c>
    </row>
    <row r="1942" spans="1:13" x14ac:dyDescent="0.35">
      <c r="A1942" t="s">
        <v>49</v>
      </c>
      <c r="B1942">
        <v>1924868</v>
      </c>
      <c r="C1942">
        <v>1925404</v>
      </c>
      <c r="E1942" t="s">
        <v>67</v>
      </c>
      <c r="F1942" t="s">
        <v>5355</v>
      </c>
      <c r="G1942" t="s">
        <v>5356</v>
      </c>
      <c r="H1942">
        <v>83716123</v>
      </c>
      <c r="I1942" t="s">
        <v>69</v>
      </c>
      <c r="K1942" t="s">
        <v>5357</v>
      </c>
      <c r="L1942">
        <v>178</v>
      </c>
      <c r="M1942" t="s">
        <v>5358</v>
      </c>
    </row>
    <row r="1943" spans="1:13" x14ac:dyDescent="0.35">
      <c r="A1943" t="s">
        <v>49</v>
      </c>
      <c r="B1943">
        <v>1925449</v>
      </c>
      <c r="C1943">
        <v>1925814</v>
      </c>
      <c r="E1943" t="s">
        <v>67</v>
      </c>
      <c r="F1943" t="s">
        <v>5359</v>
      </c>
      <c r="G1943" t="s">
        <v>5360</v>
      </c>
      <c r="H1943">
        <v>83716124</v>
      </c>
      <c r="I1943" t="s">
        <v>69</v>
      </c>
      <c r="K1943" t="s">
        <v>5361</v>
      </c>
      <c r="L1943">
        <v>121</v>
      </c>
      <c r="M1943" t="s">
        <v>5362</v>
      </c>
    </row>
    <row r="1944" spans="1:13" x14ac:dyDescent="0.35">
      <c r="A1944" t="s">
        <v>49</v>
      </c>
      <c r="B1944">
        <v>1925837</v>
      </c>
      <c r="C1944">
        <v>1926346</v>
      </c>
      <c r="E1944" t="s">
        <v>67</v>
      </c>
      <c r="F1944" t="s">
        <v>5363</v>
      </c>
      <c r="G1944" t="s">
        <v>5364</v>
      </c>
      <c r="H1944">
        <v>83716125</v>
      </c>
      <c r="I1944" t="s">
        <v>69</v>
      </c>
      <c r="K1944" t="s">
        <v>5365</v>
      </c>
      <c r="L1944">
        <v>169</v>
      </c>
      <c r="M1944" t="s">
        <v>5366</v>
      </c>
    </row>
    <row r="1945" spans="1:13" x14ac:dyDescent="0.35">
      <c r="A1945" t="s">
        <v>49</v>
      </c>
      <c r="B1945">
        <v>1926360</v>
      </c>
      <c r="C1945">
        <v>1926542</v>
      </c>
      <c r="E1945" t="s">
        <v>67</v>
      </c>
      <c r="F1945" t="s">
        <v>5367</v>
      </c>
      <c r="G1945" t="s">
        <v>5368</v>
      </c>
      <c r="H1945">
        <v>83716126</v>
      </c>
      <c r="I1945" t="s">
        <v>69</v>
      </c>
      <c r="K1945" t="s">
        <v>5369</v>
      </c>
      <c r="L1945">
        <v>60</v>
      </c>
      <c r="M1945" t="s">
        <v>5370</v>
      </c>
    </row>
    <row r="1946" spans="1:13" x14ac:dyDescent="0.35">
      <c r="A1946" t="s">
        <v>49</v>
      </c>
      <c r="B1946">
        <v>1926574</v>
      </c>
      <c r="C1946">
        <v>1927008</v>
      </c>
      <c r="E1946" t="s">
        <v>67</v>
      </c>
      <c r="F1946" t="s">
        <v>5371</v>
      </c>
      <c r="G1946" t="s">
        <v>5372</v>
      </c>
      <c r="H1946">
        <v>83716127</v>
      </c>
      <c r="I1946" t="s">
        <v>69</v>
      </c>
      <c r="K1946" t="s">
        <v>5373</v>
      </c>
      <c r="L1946">
        <v>144</v>
      </c>
      <c r="M1946" t="s">
        <v>5374</v>
      </c>
    </row>
    <row r="1947" spans="1:13" x14ac:dyDescent="0.35">
      <c r="A1947" t="s">
        <v>49</v>
      </c>
      <c r="B1947">
        <v>1927009</v>
      </c>
      <c r="C1947">
        <v>1928307</v>
      </c>
      <c r="E1947" t="s">
        <v>67</v>
      </c>
      <c r="F1947" t="s">
        <v>5375</v>
      </c>
      <c r="G1947" t="s">
        <v>5376</v>
      </c>
      <c r="H1947">
        <v>83716128</v>
      </c>
      <c r="I1947" t="s">
        <v>69</v>
      </c>
      <c r="K1947" t="s">
        <v>5377</v>
      </c>
      <c r="L1947">
        <v>432</v>
      </c>
      <c r="M1947" t="s">
        <v>5378</v>
      </c>
    </row>
    <row r="1948" spans="1:13" x14ac:dyDescent="0.35">
      <c r="A1948" t="s">
        <v>49</v>
      </c>
      <c r="B1948">
        <v>1928338</v>
      </c>
      <c r="C1948">
        <v>1928988</v>
      </c>
      <c r="E1948" t="s">
        <v>67</v>
      </c>
      <c r="F1948" t="s">
        <v>5379</v>
      </c>
      <c r="H1948">
        <v>83716129</v>
      </c>
      <c r="I1948" t="s">
        <v>69</v>
      </c>
      <c r="K1948" t="s">
        <v>5380</v>
      </c>
      <c r="L1948">
        <v>216</v>
      </c>
      <c r="M1948" t="s">
        <v>5381</v>
      </c>
    </row>
    <row r="1949" spans="1:13" x14ac:dyDescent="0.35">
      <c r="A1949" t="s">
        <v>49</v>
      </c>
      <c r="B1949">
        <v>1929130</v>
      </c>
      <c r="C1949">
        <v>1929348</v>
      </c>
      <c r="E1949" t="s">
        <v>67</v>
      </c>
      <c r="F1949" t="s">
        <v>5382</v>
      </c>
      <c r="G1949" t="s">
        <v>5383</v>
      </c>
      <c r="H1949">
        <v>83716130</v>
      </c>
      <c r="I1949" t="s">
        <v>69</v>
      </c>
      <c r="K1949" t="s">
        <v>5384</v>
      </c>
      <c r="L1949">
        <v>72</v>
      </c>
      <c r="M1949" t="s">
        <v>5385</v>
      </c>
    </row>
    <row r="1950" spans="1:13" x14ac:dyDescent="0.35">
      <c r="A1950" t="s">
        <v>49</v>
      </c>
      <c r="B1950">
        <v>1929386</v>
      </c>
      <c r="C1950">
        <v>1929502</v>
      </c>
      <c r="E1950" t="s">
        <v>67</v>
      </c>
      <c r="F1950" t="s">
        <v>5386</v>
      </c>
      <c r="G1950" t="s">
        <v>5387</v>
      </c>
      <c r="H1950">
        <v>83716131</v>
      </c>
      <c r="I1950" t="s">
        <v>69</v>
      </c>
      <c r="K1950" t="s">
        <v>5388</v>
      </c>
      <c r="L1950">
        <v>38</v>
      </c>
      <c r="M1950" t="s">
        <v>5389</v>
      </c>
    </row>
    <row r="1951" spans="1:13" x14ac:dyDescent="0.35">
      <c r="A1951" t="s">
        <v>49</v>
      </c>
      <c r="B1951">
        <v>1929528</v>
      </c>
      <c r="C1951">
        <v>1929893</v>
      </c>
      <c r="E1951" t="s">
        <v>67</v>
      </c>
      <c r="F1951" t="s">
        <v>5390</v>
      </c>
      <c r="G1951" t="s">
        <v>5391</v>
      </c>
      <c r="H1951">
        <v>83716132</v>
      </c>
      <c r="I1951" t="s">
        <v>69</v>
      </c>
      <c r="K1951" t="s">
        <v>5392</v>
      </c>
      <c r="L1951">
        <v>121</v>
      </c>
      <c r="M1951" t="s">
        <v>5393</v>
      </c>
    </row>
    <row r="1952" spans="1:13" x14ac:dyDescent="0.35">
      <c r="A1952" t="s">
        <v>49</v>
      </c>
      <c r="B1952">
        <v>1929925</v>
      </c>
      <c r="C1952">
        <v>1930314</v>
      </c>
      <c r="E1952" t="s">
        <v>67</v>
      </c>
      <c r="F1952" t="s">
        <v>5394</v>
      </c>
      <c r="G1952" t="s">
        <v>5395</v>
      </c>
      <c r="H1952">
        <v>83716133</v>
      </c>
      <c r="I1952" t="s">
        <v>69</v>
      </c>
      <c r="K1952" t="s">
        <v>5396</v>
      </c>
      <c r="L1952">
        <v>129</v>
      </c>
      <c r="M1952" t="s">
        <v>5397</v>
      </c>
    </row>
    <row r="1953" spans="1:13" x14ac:dyDescent="0.35">
      <c r="A1953" t="s">
        <v>49</v>
      </c>
      <c r="B1953">
        <v>1930397</v>
      </c>
      <c r="C1953">
        <v>1931341</v>
      </c>
      <c r="E1953" t="s">
        <v>67</v>
      </c>
      <c r="F1953" t="s">
        <v>5398</v>
      </c>
      <c r="H1953">
        <v>83716134</v>
      </c>
      <c r="I1953" t="s">
        <v>69</v>
      </c>
      <c r="K1953" t="s">
        <v>5399</v>
      </c>
      <c r="L1953">
        <v>314</v>
      </c>
      <c r="M1953" t="s">
        <v>5400</v>
      </c>
    </row>
    <row r="1954" spans="1:13" x14ac:dyDescent="0.35">
      <c r="A1954" t="s">
        <v>49</v>
      </c>
      <c r="B1954">
        <v>1931374</v>
      </c>
      <c r="C1954">
        <v>1931754</v>
      </c>
      <c r="E1954" t="s">
        <v>67</v>
      </c>
      <c r="F1954" t="s">
        <v>5401</v>
      </c>
      <c r="G1954" t="s">
        <v>5402</v>
      </c>
      <c r="H1954">
        <v>83716135</v>
      </c>
      <c r="I1954" t="s">
        <v>69</v>
      </c>
      <c r="K1954" t="s">
        <v>5403</v>
      </c>
      <c r="L1954">
        <v>126</v>
      </c>
      <c r="M1954" t="s">
        <v>5404</v>
      </c>
    </row>
    <row r="1955" spans="1:13" x14ac:dyDescent="0.35">
      <c r="A1955" t="s">
        <v>49</v>
      </c>
      <c r="B1955">
        <v>1931951</v>
      </c>
      <c r="C1955">
        <v>1932781</v>
      </c>
      <c r="E1955" t="s">
        <v>67</v>
      </c>
      <c r="F1955" t="s">
        <v>5405</v>
      </c>
      <c r="H1955">
        <v>83716136</v>
      </c>
      <c r="I1955" t="s">
        <v>69</v>
      </c>
      <c r="K1955" t="s">
        <v>5406</v>
      </c>
      <c r="L1955">
        <v>276</v>
      </c>
      <c r="M1955" t="s">
        <v>5407</v>
      </c>
    </row>
    <row r="1956" spans="1:13" x14ac:dyDescent="0.35">
      <c r="A1956" t="s">
        <v>49</v>
      </c>
      <c r="B1956">
        <v>1932754</v>
      </c>
      <c r="C1956">
        <v>1933620</v>
      </c>
      <c r="E1956" t="s">
        <v>67</v>
      </c>
      <c r="F1956" t="s">
        <v>5405</v>
      </c>
      <c r="H1956">
        <v>83716137</v>
      </c>
      <c r="I1956" t="s">
        <v>69</v>
      </c>
      <c r="K1956" t="s">
        <v>5408</v>
      </c>
      <c r="L1956">
        <v>288</v>
      </c>
      <c r="M1956" t="s">
        <v>5409</v>
      </c>
    </row>
    <row r="1957" spans="1:13" x14ac:dyDescent="0.35">
      <c r="A1957" t="s">
        <v>49</v>
      </c>
      <c r="B1957">
        <v>1933613</v>
      </c>
      <c r="C1957">
        <v>1934416</v>
      </c>
      <c r="E1957" t="s">
        <v>67</v>
      </c>
      <c r="F1957" t="s">
        <v>4770</v>
      </c>
      <c r="H1957">
        <v>83716138</v>
      </c>
      <c r="I1957" t="s">
        <v>69</v>
      </c>
      <c r="K1957" t="s">
        <v>5410</v>
      </c>
      <c r="L1957">
        <v>267</v>
      </c>
      <c r="M1957" t="s">
        <v>5411</v>
      </c>
    </row>
    <row r="1958" spans="1:13" x14ac:dyDescent="0.35">
      <c r="A1958" t="s">
        <v>49</v>
      </c>
      <c r="B1958">
        <v>1934432</v>
      </c>
      <c r="C1958">
        <v>1935208</v>
      </c>
      <c r="E1958" t="s">
        <v>67</v>
      </c>
      <c r="F1958" t="s">
        <v>5412</v>
      </c>
      <c r="G1958" t="s">
        <v>5413</v>
      </c>
      <c r="H1958">
        <v>83716139</v>
      </c>
      <c r="I1958" t="s">
        <v>69</v>
      </c>
      <c r="K1958" t="s">
        <v>5414</v>
      </c>
      <c r="L1958">
        <v>258</v>
      </c>
      <c r="M1958" t="s">
        <v>5415</v>
      </c>
    </row>
    <row r="1959" spans="1:13" x14ac:dyDescent="0.35">
      <c r="A1959" t="s">
        <v>49</v>
      </c>
      <c r="B1959">
        <v>1935315</v>
      </c>
      <c r="C1959">
        <v>1935758</v>
      </c>
      <c r="E1959" t="s">
        <v>67</v>
      </c>
      <c r="F1959" t="s">
        <v>5416</v>
      </c>
      <c r="G1959" t="s">
        <v>5417</v>
      </c>
      <c r="H1959">
        <v>83716140</v>
      </c>
      <c r="I1959" t="s">
        <v>69</v>
      </c>
      <c r="K1959" t="s">
        <v>5418</v>
      </c>
      <c r="L1959">
        <v>147</v>
      </c>
      <c r="M1959" t="s">
        <v>5419</v>
      </c>
    </row>
    <row r="1960" spans="1:13" x14ac:dyDescent="0.35">
      <c r="A1960" t="s">
        <v>49</v>
      </c>
      <c r="B1960">
        <v>1935772</v>
      </c>
      <c r="C1960">
        <v>1936167</v>
      </c>
      <c r="E1960" t="s">
        <v>67</v>
      </c>
      <c r="F1960" t="s">
        <v>5420</v>
      </c>
      <c r="G1960" t="s">
        <v>5421</v>
      </c>
      <c r="H1960">
        <v>83716141</v>
      </c>
      <c r="I1960" t="s">
        <v>69</v>
      </c>
      <c r="K1960" t="s">
        <v>5422</v>
      </c>
      <c r="L1960">
        <v>131</v>
      </c>
      <c r="M1960" t="s">
        <v>5423</v>
      </c>
    </row>
    <row r="1961" spans="1:13" x14ac:dyDescent="0.35">
      <c r="A1961" t="s">
        <v>49</v>
      </c>
      <c r="B1961">
        <v>1936263</v>
      </c>
      <c r="C1961">
        <v>1937366</v>
      </c>
      <c r="E1961" t="s">
        <v>72</v>
      </c>
      <c r="F1961" t="s">
        <v>5424</v>
      </c>
      <c r="H1961">
        <v>83716142</v>
      </c>
      <c r="I1961" t="s">
        <v>69</v>
      </c>
      <c r="K1961" t="s">
        <v>5425</v>
      </c>
      <c r="L1961">
        <v>367</v>
      </c>
      <c r="M1961" t="s">
        <v>5426</v>
      </c>
    </row>
    <row r="1962" spans="1:13" x14ac:dyDescent="0.35">
      <c r="A1962" t="s">
        <v>49</v>
      </c>
      <c r="B1962">
        <v>1937520</v>
      </c>
      <c r="C1962">
        <v>1937918</v>
      </c>
      <c r="E1962" t="s">
        <v>67</v>
      </c>
      <c r="F1962" t="s">
        <v>1175</v>
      </c>
      <c r="G1962" t="s">
        <v>1176</v>
      </c>
      <c r="H1962">
        <v>83716143</v>
      </c>
      <c r="I1962" t="s">
        <v>69</v>
      </c>
      <c r="K1962" t="s">
        <v>5427</v>
      </c>
      <c r="L1962">
        <v>132</v>
      </c>
      <c r="M1962" t="s">
        <v>5428</v>
      </c>
    </row>
    <row r="1963" spans="1:13" x14ac:dyDescent="0.35">
      <c r="A1963" t="s">
        <v>49</v>
      </c>
      <c r="B1963">
        <v>1937918</v>
      </c>
      <c r="C1963">
        <v>1939093</v>
      </c>
      <c r="E1963" t="s">
        <v>67</v>
      </c>
      <c r="F1963" t="s">
        <v>1281</v>
      </c>
      <c r="H1963">
        <v>83716144</v>
      </c>
      <c r="I1963" t="s">
        <v>69</v>
      </c>
      <c r="K1963" t="s">
        <v>5429</v>
      </c>
      <c r="L1963">
        <v>391</v>
      </c>
      <c r="M1963" t="s">
        <v>5430</v>
      </c>
    </row>
    <row r="1964" spans="1:13" x14ac:dyDescent="0.35">
      <c r="A1964" t="s">
        <v>49</v>
      </c>
      <c r="B1964">
        <v>1939512</v>
      </c>
      <c r="C1964">
        <v>1940285</v>
      </c>
      <c r="E1964" t="s">
        <v>67</v>
      </c>
      <c r="F1964" t="s">
        <v>5431</v>
      </c>
      <c r="H1964">
        <v>83716145</v>
      </c>
      <c r="I1964" t="s">
        <v>69</v>
      </c>
      <c r="K1964" t="s">
        <v>5432</v>
      </c>
      <c r="L1964">
        <v>257</v>
      </c>
      <c r="M1964" t="s">
        <v>5433</v>
      </c>
    </row>
    <row r="1965" spans="1:13" x14ac:dyDescent="0.35">
      <c r="A1965" t="s">
        <v>49</v>
      </c>
      <c r="B1965">
        <v>1940680</v>
      </c>
      <c r="C1965">
        <v>1941294</v>
      </c>
      <c r="E1965" t="s">
        <v>67</v>
      </c>
      <c r="F1965" t="s">
        <v>130</v>
      </c>
      <c r="H1965">
        <v>83716146</v>
      </c>
      <c r="I1965" t="s">
        <v>69</v>
      </c>
      <c r="K1965" t="s">
        <v>5434</v>
      </c>
      <c r="L1965">
        <v>204</v>
      </c>
      <c r="M1965" t="s">
        <v>5435</v>
      </c>
    </row>
    <row r="1966" spans="1:13" x14ac:dyDescent="0.35">
      <c r="A1966" t="s">
        <v>49</v>
      </c>
      <c r="B1966">
        <v>1941310</v>
      </c>
      <c r="C1966">
        <v>1941897</v>
      </c>
      <c r="E1966" t="s">
        <v>67</v>
      </c>
      <c r="F1966" t="s">
        <v>5436</v>
      </c>
      <c r="H1966">
        <v>83716147</v>
      </c>
      <c r="I1966" t="s">
        <v>69</v>
      </c>
      <c r="K1966" t="s">
        <v>5437</v>
      </c>
      <c r="L1966">
        <v>195</v>
      </c>
      <c r="M1966" t="s">
        <v>5438</v>
      </c>
    </row>
    <row r="1967" spans="1:13" x14ac:dyDescent="0.35">
      <c r="A1967" t="s">
        <v>49</v>
      </c>
      <c r="B1967">
        <v>1941899</v>
      </c>
      <c r="C1967">
        <v>1943071</v>
      </c>
      <c r="E1967" t="s">
        <v>67</v>
      </c>
      <c r="F1967" t="s">
        <v>704</v>
      </c>
      <c r="H1967">
        <v>83716148</v>
      </c>
      <c r="I1967" t="s">
        <v>69</v>
      </c>
      <c r="K1967" t="s">
        <v>5439</v>
      </c>
      <c r="L1967">
        <v>390</v>
      </c>
      <c r="M1967" t="s">
        <v>5440</v>
      </c>
    </row>
    <row r="1968" spans="1:13" x14ac:dyDescent="0.35">
      <c r="A1968" t="s">
        <v>49</v>
      </c>
      <c r="B1968">
        <v>1943249</v>
      </c>
      <c r="C1968">
        <v>1945519</v>
      </c>
      <c r="E1968" t="s">
        <v>67</v>
      </c>
      <c r="F1968" t="s">
        <v>5441</v>
      </c>
      <c r="G1968" t="s">
        <v>5442</v>
      </c>
      <c r="H1968">
        <v>83716149</v>
      </c>
      <c r="I1968" t="s">
        <v>69</v>
      </c>
      <c r="K1968" t="s">
        <v>5443</v>
      </c>
      <c r="L1968">
        <v>756</v>
      </c>
      <c r="M1968" t="s">
        <v>5444</v>
      </c>
    </row>
    <row r="1969" spans="1:13" x14ac:dyDescent="0.35">
      <c r="A1969" t="s">
        <v>49</v>
      </c>
      <c r="B1969">
        <v>1945521</v>
      </c>
      <c r="C1969">
        <v>1947560</v>
      </c>
      <c r="E1969" t="s">
        <v>67</v>
      </c>
      <c r="F1969" t="s">
        <v>5445</v>
      </c>
      <c r="G1969" t="s">
        <v>5446</v>
      </c>
      <c r="H1969">
        <v>83716150</v>
      </c>
      <c r="I1969" t="s">
        <v>69</v>
      </c>
      <c r="K1969" t="s">
        <v>5447</v>
      </c>
      <c r="L1969">
        <v>679</v>
      </c>
      <c r="M1969" t="s">
        <v>5448</v>
      </c>
    </row>
    <row r="1970" spans="1:13" x14ac:dyDescent="0.35">
      <c r="A1970" t="s">
        <v>49</v>
      </c>
      <c r="B1970">
        <v>1947563</v>
      </c>
      <c r="C1970">
        <v>1948675</v>
      </c>
      <c r="E1970" t="s">
        <v>67</v>
      </c>
      <c r="F1970" t="s">
        <v>5449</v>
      </c>
      <c r="H1970">
        <v>83716151</v>
      </c>
      <c r="I1970" t="s">
        <v>69</v>
      </c>
      <c r="K1970" t="s">
        <v>5450</v>
      </c>
      <c r="L1970">
        <v>370</v>
      </c>
      <c r="M1970" t="s">
        <v>5451</v>
      </c>
    </row>
    <row r="1971" spans="1:13" x14ac:dyDescent="0.35">
      <c r="A1971" t="s">
        <v>49</v>
      </c>
      <c r="B1971">
        <v>1948850</v>
      </c>
      <c r="C1971">
        <v>1949170</v>
      </c>
      <c r="E1971" t="s">
        <v>67</v>
      </c>
      <c r="F1971" t="s">
        <v>5452</v>
      </c>
      <c r="G1971" t="s">
        <v>5453</v>
      </c>
      <c r="H1971">
        <v>83716152</v>
      </c>
      <c r="I1971" t="s">
        <v>69</v>
      </c>
      <c r="K1971" t="s">
        <v>5454</v>
      </c>
      <c r="L1971">
        <v>106</v>
      </c>
      <c r="M1971" t="s">
        <v>5455</v>
      </c>
    </row>
    <row r="1972" spans="1:13" x14ac:dyDescent="0.35">
      <c r="A1972" t="s">
        <v>49</v>
      </c>
      <c r="B1972">
        <v>1949170</v>
      </c>
      <c r="C1972">
        <v>1950633</v>
      </c>
      <c r="E1972" t="s">
        <v>67</v>
      </c>
      <c r="F1972" t="s">
        <v>5456</v>
      </c>
      <c r="G1972" t="s">
        <v>5457</v>
      </c>
      <c r="H1972">
        <v>83716153</v>
      </c>
      <c r="I1972" t="s">
        <v>69</v>
      </c>
      <c r="K1972" t="s">
        <v>5458</v>
      </c>
      <c r="L1972">
        <v>487</v>
      </c>
      <c r="M1972" t="s">
        <v>5459</v>
      </c>
    </row>
    <row r="1973" spans="1:13" x14ac:dyDescent="0.35">
      <c r="A1973" t="s">
        <v>49</v>
      </c>
      <c r="B1973">
        <v>1950648</v>
      </c>
      <c r="C1973">
        <v>1952072</v>
      </c>
      <c r="E1973" t="s">
        <v>67</v>
      </c>
      <c r="F1973" t="s">
        <v>5460</v>
      </c>
      <c r="G1973" t="s">
        <v>5461</v>
      </c>
      <c r="H1973">
        <v>83716154</v>
      </c>
      <c r="I1973" t="s">
        <v>69</v>
      </c>
      <c r="K1973" t="s">
        <v>5462</v>
      </c>
      <c r="L1973">
        <v>474</v>
      </c>
      <c r="M1973" t="s">
        <v>5463</v>
      </c>
    </row>
    <row r="1974" spans="1:13" x14ac:dyDescent="0.35">
      <c r="A1974" t="s">
        <v>49</v>
      </c>
      <c r="B1974">
        <v>1952085</v>
      </c>
      <c r="C1974">
        <v>1953098</v>
      </c>
      <c r="E1974" t="s">
        <v>67</v>
      </c>
      <c r="F1974" t="s">
        <v>5464</v>
      </c>
      <c r="H1974">
        <v>83716155</v>
      </c>
      <c r="I1974" t="s">
        <v>69</v>
      </c>
      <c r="K1974" t="s">
        <v>5465</v>
      </c>
      <c r="L1974">
        <v>337</v>
      </c>
      <c r="M1974" t="s">
        <v>5466</v>
      </c>
    </row>
    <row r="1975" spans="1:13" x14ac:dyDescent="0.35">
      <c r="A1975" t="s">
        <v>49</v>
      </c>
      <c r="B1975">
        <v>1953207</v>
      </c>
      <c r="C1975">
        <v>1954583</v>
      </c>
      <c r="E1975" t="s">
        <v>67</v>
      </c>
      <c r="F1975" t="s">
        <v>4158</v>
      </c>
      <c r="G1975" t="s">
        <v>4159</v>
      </c>
      <c r="H1975">
        <v>83716156</v>
      </c>
      <c r="I1975" t="s">
        <v>69</v>
      </c>
      <c r="K1975" t="s">
        <v>5467</v>
      </c>
      <c r="L1975">
        <v>458</v>
      </c>
      <c r="M1975" t="s">
        <v>5468</v>
      </c>
    </row>
    <row r="1976" spans="1:13" x14ac:dyDescent="0.35">
      <c r="A1976" t="s">
        <v>49</v>
      </c>
      <c r="B1976">
        <v>1955091</v>
      </c>
      <c r="C1976">
        <v>1956230</v>
      </c>
      <c r="E1976" t="s">
        <v>72</v>
      </c>
      <c r="F1976" t="s">
        <v>716</v>
      </c>
      <c r="H1976">
        <v>83716157</v>
      </c>
      <c r="I1976" t="s">
        <v>69</v>
      </c>
      <c r="K1976" t="s">
        <v>717</v>
      </c>
      <c r="L1976">
        <v>379</v>
      </c>
      <c r="M1976" t="s">
        <v>5469</v>
      </c>
    </row>
    <row r="1977" spans="1:13" x14ac:dyDescent="0.35">
      <c r="A1977" t="s">
        <v>49</v>
      </c>
      <c r="B1977">
        <v>1956376</v>
      </c>
      <c r="C1977">
        <v>1956879</v>
      </c>
      <c r="E1977" t="s">
        <v>67</v>
      </c>
      <c r="F1977" t="s">
        <v>954</v>
      </c>
      <c r="H1977">
        <v>83716158</v>
      </c>
      <c r="I1977" t="s">
        <v>69</v>
      </c>
      <c r="K1977" t="s">
        <v>5470</v>
      </c>
      <c r="L1977">
        <v>167</v>
      </c>
      <c r="M1977" t="s">
        <v>5471</v>
      </c>
    </row>
    <row r="1978" spans="1:13" x14ac:dyDescent="0.35">
      <c r="A1978" t="s">
        <v>49</v>
      </c>
      <c r="B1978">
        <v>1956947</v>
      </c>
      <c r="C1978">
        <v>1957552</v>
      </c>
      <c r="E1978" t="s">
        <v>72</v>
      </c>
      <c r="F1978" t="s">
        <v>716</v>
      </c>
      <c r="H1978">
        <v>83716159</v>
      </c>
      <c r="I1978" t="s">
        <v>69</v>
      </c>
      <c r="K1978" t="s">
        <v>5472</v>
      </c>
      <c r="L1978">
        <v>201</v>
      </c>
      <c r="M1978" t="s">
        <v>5473</v>
      </c>
    </row>
    <row r="1979" spans="1:13" x14ac:dyDescent="0.35">
      <c r="A1979" t="s">
        <v>49</v>
      </c>
      <c r="B1979">
        <v>1957583</v>
      </c>
      <c r="C1979">
        <v>1958086</v>
      </c>
      <c r="E1979" t="s">
        <v>72</v>
      </c>
      <c r="F1979" t="s">
        <v>319</v>
      </c>
      <c r="H1979">
        <v>83716160</v>
      </c>
      <c r="I1979" t="s">
        <v>69</v>
      </c>
      <c r="K1979" t="s">
        <v>5474</v>
      </c>
      <c r="L1979">
        <v>167</v>
      </c>
      <c r="M1979" t="s">
        <v>5475</v>
      </c>
    </row>
    <row r="1980" spans="1:13" x14ac:dyDescent="0.35">
      <c r="A1980" t="s">
        <v>49</v>
      </c>
      <c r="B1980">
        <v>1958328</v>
      </c>
      <c r="C1980">
        <v>1958888</v>
      </c>
      <c r="E1980" t="s">
        <v>67</v>
      </c>
      <c r="F1980" t="s">
        <v>68</v>
      </c>
      <c r="H1980">
        <v>83716161</v>
      </c>
      <c r="I1980" t="s">
        <v>69</v>
      </c>
      <c r="K1980" t="s">
        <v>5476</v>
      </c>
      <c r="L1980">
        <v>186</v>
      </c>
      <c r="M1980" t="s">
        <v>5477</v>
      </c>
    </row>
    <row r="1981" spans="1:13" x14ac:dyDescent="0.35">
      <c r="A1981" t="s">
        <v>49</v>
      </c>
      <c r="B1981">
        <v>1959037</v>
      </c>
      <c r="C1981">
        <v>1960965</v>
      </c>
      <c r="E1981" t="s">
        <v>67</v>
      </c>
      <c r="F1981" t="s">
        <v>4509</v>
      </c>
      <c r="H1981">
        <v>83716162</v>
      </c>
      <c r="I1981" t="s">
        <v>69</v>
      </c>
      <c r="K1981" t="s">
        <v>5478</v>
      </c>
      <c r="L1981">
        <v>642</v>
      </c>
      <c r="M1981" t="s">
        <v>5479</v>
      </c>
    </row>
    <row r="1982" spans="1:13" x14ac:dyDescent="0.35">
      <c r="A1982" t="s">
        <v>49</v>
      </c>
      <c r="B1982">
        <v>1960988</v>
      </c>
      <c r="C1982">
        <v>1961215</v>
      </c>
      <c r="E1982" t="s">
        <v>67</v>
      </c>
      <c r="F1982" t="s">
        <v>5480</v>
      </c>
      <c r="H1982">
        <v>83716163</v>
      </c>
      <c r="I1982" t="s">
        <v>69</v>
      </c>
      <c r="K1982" t="s">
        <v>5481</v>
      </c>
      <c r="L1982">
        <v>75</v>
      </c>
      <c r="M1982" t="s">
        <v>5482</v>
      </c>
    </row>
    <row r="1983" spans="1:13" x14ac:dyDescent="0.35">
      <c r="A1983" t="s">
        <v>49</v>
      </c>
      <c r="B1983">
        <v>1961267</v>
      </c>
      <c r="C1983">
        <v>1961548</v>
      </c>
      <c r="E1983" t="s">
        <v>67</v>
      </c>
      <c r="F1983" t="s">
        <v>68</v>
      </c>
      <c r="H1983">
        <v>83716164</v>
      </c>
      <c r="I1983" t="s">
        <v>69</v>
      </c>
      <c r="K1983" t="s">
        <v>5483</v>
      </c>
      <c r="L1983">
        <v>93</v>
      </c>
      <c r="M1983" t="s">
        <v>5484</v>
      </c>
    </row>
    <row r="1984" spans="1:13" x14ac:dyDescent="0.35">
      <c r="A1984" t="s">
        <v>49</v>
      </c>
      <c r="B1984">
        <v>1961573</v>
      </c>
      <c r="C1984">
        <v>1962223</v>
      </c>
      <c r="E1984" t="s">
        <v>67</v>
      </c>
      <c r="F1984" t="s">
        <v>3909</v>
      </c>
      <c r="H1984">
        <v>83716165</v>
      </c>
      <c r="I1984" t="s">
        <v>69</v>
      </c>
      <c r="K1984" t="s">
        <v>5485</v>
      </c>
      <c r="L1984">
        <v>216</v>
      </c>
      <c r="M1984" t="s">
        <v>5486</v>
      </c>
    </row>
    <row r="1985" spans="1:13" x14ac:dyDescent="0.35">
      <c r="A1985" t="s">
        <v>49</v>
      </c>
      <c r="B1985">
        <v>1962195</v>
      </c>
      <c r="C1985">
        <v>1962530</v>
      </c>
      <c r="E1985" t="s">
        <v>67</v>
      </c>
      <c r="F1985" t="s">
        <v>68</v>
      </c>
      <c r="H1985">
        <v>83716166</v>
      </c>
      <c r="I1985" t="s">
        <v>69</v>
      </c>
      <c r="K1985" t="s">
        <v>5487</v>
      </c>
      <c r="L1985">
        <v>111</v>
      </c>
      <c r="M1985" t="s">
        <v>5488</v>
      </c>
    </row>
    <row r="1986" spans="1:13" x14ac:dyDescent="0.35">
      <c r="A1986" t="s">
        <v>49</v>
      </c>
      <c r="B1986">
        <v>1962536</v>
      </c>
      <c r="C1986">
        <v>1963714</v>
      </c>
      <c r="E1986" t="s">
        <v>72</v>
      </c>
      <c r="F1986" t="s">
        <v>567</v>
      </c>
      <c r="H1986">
        <v>83716167</v>
      </c>
      <c r="I1986" t="s">
        <v>69</v>
      </c>
      <c r="K1986" t="s">
        <v>5489</v>
      </c>
      <c r="L1986">
        <v>392</v>
      </c>
      <c r="M1986" t="s">
        <v>5490</v>
      </c>
    </row>
    <row r="1987" spans="1:13" x14ac:dyDescent="0.35">
      <c r="A1987" t="s">
        <v>49</v>
      </c>
      <c r="B1987">
        <v>1964046</v>
      </c>
      <c r="C1987">
        <v>1964297</v>
      </c>
      <c r="E1987" t="s">
        <v>67</v>
      </c>
      <c r="F1987" t="s">
        <v>670</v>
      </c>
      <c r="H1987">
        <v>83716168</v>
      </c>
      <c r="I1987" t="s">
        <v>69</v>
      </c>
      <c r="K1987" t="s">
        <v>5491</v>
      </c>
      <c r="L1987">
        <v>83</v>
      </c>
      <c r="M1987" t="s">
        <v>5492</v>
      </c>
    </row>
    <row r="1988" spans="1:13" x14ac:dyDescent="0.35">
      <c r="A1988" t="s">
        <v>49</v>
      </c>
      <c r="B1988">
        <v>1964351</v>
      </c>
      <c r="C1988">
        <v>1964878</v>
      </c>
      <c r="E1988" t="s">
        <v>67</v>
      </c>
      <c r="F1988" t="s">
        <v>670</v>
      </c>
      <c r="H1988">
        <v>83716169</v>
      </c>
      <c r="I1988" t="s">
        <v>69</v>
      </c>
      <c r="K1988" t="s">
        <v>5493</v>
      </c>
      <c r="L1988">
        <v>175</v>
      </c>
      <c r="M1988" t="s">
        <v>5494</v>
      </c>
    </row>
    <row r="1989" spans="1:13" x14ac:dyDescent="0.35">
      <c r="A1989" t="s">
        <v>49</v>
      </c>
      <c r="B1989">
        <v>1964909</v>
      </c>
      <c r="C1989">
        <v>1966129</v>
      </c>
      <c r="E1989" t="s">
        <v>67</v>
      </c>
      <c r="F1989" t="s">
        <v>567</v>
      </c>
      <c r="H1989">
        <v>83716170</v>
      </c>
      <c r="I1989" t="s">
        <v>69</v>
      </c>
      <c r="K1989" t="s">
        <v>568</v>
      </c>
      <c r="L1989">
        <v>406</v>
      </c>
      <c r="M1989" t="s">
        <v>5495</v>
      </c>
    </row>
    <row r="1990" spans="1:13" x14ac:dyDescent="0.35">
      <c r="A1990" t="s">
        <v>49</v>
      </c>
      <c r="B1990">
        <v>1966764</v>
      </c>
      <c r="C1990">
        <v>1967984</v>
      </c>
      <c r="E1990" t="s">
        <v>72</v>
      </c>
      <c r="F1990" t="s">
        <v>567</v>
      </c>
      <c r="H1990">
        <v>83716171</v>
      </c>
      <c r="I1990" t="s">
        <v>69</v>
      </c>
      <c r="K1990" t="s">
        <v>5496</v>
      </c>
      <c r="L1990">
        <v>406</v>
      </c>
      <c r="M1990" t="s">
        <v>5497</v>
      </c>
    </row>
    <row r="1991" spans="1:13" x14ac:dyDescent="0.35">
      <c r="A1991" t="s">
        <v>49</v>
      </c>
      <c r="B1991">
        <v>1968136</v>
      </c>
      <c r="C1991">
        <v>1968453</v>
      </c>
      <c r="E1991" t="s">
        <v>67</v>
      </c>
      <c r="F1991" t="s">
        <v>68</v>
      </c>
      <c r="H1991">
        <v>83716172</v>
      </c>
      <c r="I1991" t="s">
        <v>69</v>
      </c>
      <c r="K1991" t="s">
        <v>5498</v>
      </c>
      <c r="L1991">
        <v>105</v>
      </c>
      <c r="M1991" t="s">
        <v>5499</v>
      </c>
    </row>
    <row r="1992" spans="1:13" x14ac:dyDescent="0.35">
      <c r="A1992" t="s">
        <v>49</v>
      </c>
      <c r="B1992">
        <v>1968453</v>
      </c>
      <c r="C1992">
        <v>1969559</v>
      </c>
      <c r="E1992" t="s">
        <v>67</v>
      </c>
      <c r="F1992" t="s">
        <v>5500</v>
      </c>
      <c r="H1992">
        <v>83716173</v>
      </c>
      <c r="I1992" t="s">
        <v>69</v>
      </c>
      <c r="K1992" t="s">
        <v>5501</v>
      </c>
      <c r="L1992">
        <v>368</v>
      </c>
      <c r="M1992" t="s">
        <v>5502</v>
      </c>
    </row>
    <row r="1993" spans="1:13" x14ac:dyDescent="0.35">
      <c r="A1993" t="s">
        <v>49</v>
      </c>
      <c r="B1993">
        <v>1969874</v>
      </c>
      <c r="C1993">
        <v>1970161</v>
      </c>
      <c r="E1993" t="s">
        <v>67</v>
      </c>
      <c r="F1993" t="s">
        <v>673</v>
      </c>
      <c r="H1993">
        <v>83716174</v>
      </c>
      <c r="I1993" t="s">
        <v>69</v>
      </c>
      <c r="K1993" t="s">
        <v>5503</v>
      </c>
      <c r="L1993">
        <v>95</v>
      </c>
      <c r="M1993" t="s">
        <v>5504</v>
      </c>
    </row>
    <row r="1994" spans="1:13" x14ac:dyDescent="0.35">
      <c r="A1994" t="s">
        <v>49</v>
      </c>
      <c r="B1994">
        <v>1970185</v>
      </c>
      <c r="C1994">
        <v>1971063</v>
      </c>
      <c r="E1994" t="s">
        <v>67</v>
      </c>
      <c r="F1994" t="s">
        <v>670</v>
      </c>
      <c r="H1994">
        <v>83716175</v>
      </c>
      <c r="I1994" t="s">
        <v>69</v>
      </c>
      <c r="K1994" t="s">
        <v>5505</v>
      </c>
      <c r="L1994">
        <v>292</v>
      </c>
      <c r="M1994" t="s">
        <v>5506</v>
      </c>
    </row>
    <row r="1995" spans="1:13" x14ac:dyDescent="0.35">
      <c r="A1995" t="s">
        <v>49</v>
      </c>
      <c r="B1995">
        <v>1971113</v>
      </c>
      <c r="C1995">
        <v>1971310</v>
      </c>
      <c r="E1995" t="s">
        <v>67</v>
      </c>
      <c r="F1995" t="s">
        <v>257</v>
      </c>
      <c r="H1995">
        <v>83716176</v>
      </c>
      <c r="I1995" t="s">
        <v>258</v>
      </c>
      <c r="M1995" t="s">
        <v>5507</v>
      </c>
    </row>
    <row r="1996" spans="1:13" x14ac:dyDescent="0.35">
      <c r="A1996" t="s">
        <v>49</v>
      </c>
      <c r="B1996">
        <v>1971606</v>
      </c>
      <c r="C1996">
        <v>1972370</v>
      </c>
      <c r="E1996" t="s">
        <v>72</v>
      </c>
      <c r="F1996" t="s">
        <v>3981</v>
      </c>
      <c r="H1996">
        <v>83716177</v>
      </c>
      <c r="I1996" t="s">
        <v>69</v>
      </c>
      <c r="K1996" t="s">
        <v>5508</v>
      </c>
      <c r="L1996">
        <v>254</v>
      </c>
      <c r="M1996" t="s">
        <v>5509</v>
      </c>
    </row>
    <row r="1997" spans="1:13" x14ac:dyDescent="0.35">
      <c r="A1997" t="s">
        <v>49</v>
      </c>
      <c r="B1997">
        <v>1972391</v>
      </c>
      <c r="C1997">
        <v>1972852</v>
      </c>
      <c r="E1997" t="s">
        <v>72</v>
      </c>
      <c r="F1997" t="s">
        <v>68</v>
      </c>
      <c r="H1997">
        <v>83716178</v>
      </c>
      <c r="I1997" t="s">
        <v>69</v>
      </c>
      <c r="K1997" t="s">
        <v>5510</v>
      </c>
      <c r="L1997">
        <v>153</v>
      </c>
      <c r="M1997" t="s">
        <v>5511</v>
      </c>
    </row>
    <row r="1998" spans="1:13" x14ac:dyDescent="0.35">
      <c r="A1998" t="s">
        <v>49</v>
      </c>
      <c r="B1998">
        <v>1973168</v>
      </c>
      <c r="C1998">
        <v>1974046</v>
      </c>
      <c r="E1998" t="s">
        <v>72</v>
      </c>
      <c r="F1998" t="s">
        <v>670</v>
      </c>
      <c r="H1998">
        <v>83716179</v>
      </c>
      <c r="I1998" t="s">
        <v>69</v>
      </c>
      <c r="K1998" t="s">
        <v>5512</v>
      </c>
      <c r="L1998">
        <v>292</v>
      </c>
      <c r="M1998" t="s">
        <v>5513</v>
      </c>
    </row>
    <row r="1999" spans="1:13" x14ac:dyDescent="0.35">
      <c r="A1999" t="s">
        <v>49</v>
      </c>
      <c r="B1999">
        <v>1974070</v>
      </c>
      <c r="C1999">
        <v>1974357</v>
      </c>
      <c r="E1999" t="s">
        <v>72</v>
      </c>
      <c r="F1999" t="s">
        <v>673</v>
      </c>
      <c r="H1999">
        <v>83716180</v>
      </c>
      <c r="I1999" t="s">
        <v>69</v>
      </c>
      <c r="K1999" t="s">
        <v>5514</v>
      </c>
      <c r="L1999">
        <v>95</v>
      </c>
      <c r="M1999" t="s">
        <v>5515</v>
      </c>
    </row>
    <row r="2000" spans="1:13" x14ac:dyDescent="0.35">
      <c r="A2000" t="s">
        <v>49</v>
      </c>
      <c r="B2000">
        <v>1974603</v>
      </c>
      <c r="C2000">
        <v>1974857</v>
      </c>
      <c r="E2000" t="s">
        <v>67</v>
      </c>
      <c r="F2000" t="s">
        <v>5516</v>
      </c>
      <c r="H2000">
        <v>83716181</v>
      </c>
      <c r="I2000" t="s">
        <v>69</v>
      </c>
      <c r="K2000" t="s">
        <v>5517</v>
      </c>
      <c r="L2000">
        <v>84</v>
      </c>
      <c r="M2000" t="s">
        <v>5518</v>
      </c>
    </row>
    <row r="2001" spans="1:13" x14ac:dyDescent="0.35">
      <c r="A2001" t="s">
        <v>49</v>
      </c>
      <c r="B2001">
        <v>1974854</v>
      </c>
      <c r="C2001">
        <v>1975117</v>
      </c>
      <c r="E2001" t="s">
        <v>67</v>
      </c>
      <c r="F2001" t="s">
        <v>5519</v>
      </c>
      <c r="H2001">
        <v>83716182</v>
      </c>
      <c r="I2001" t="s">
        <v>69</v>
      </c>
      <c r="K2001" t="s">
        <v>5520</v>
      </c>
      <c r="L2001">
        <v>87</v>
      </c>
      <c r="M2001" t="s">
        <v>5521</v>
      </c>
    </row>
    <row r="2002" spans="1:13" x14ac:dyDescent="0.35">
      <c r="A2002" t="s">
        <v>49</v>
      </c>
      <c r="B2002">
        <v>1975527</v>
      </c>
      <c r="C2002">
        <v>1976648</v>
      </c>
      <c r="E2002" t="s">
        <v>72</v>
      </c>
      <c r="F2002" t="s">
        <v>5522</v>
      </c>
      <c r="H2002">
        <v>83716183</v>
      </c>
      <c r="I2002" t="s">
        <v>69</v>
      </c>
      <c r="K2002" t="s">
        <v>5523</v>
      </c>
      <c r="L2002">
        <v>373</v>
      </c>
      <c r="M2002" t="s">
        <v>5524</v>
      </c>
    </row>
    <row r="2003" spans="1:13" x14ac:dyDescent="0.35">
      <c r="A2003" t="s">
        <v>49</v>
      </c>
      <c r="B2003">
        <v>1977074</v>
      </c>
      <c r="C2003">
        <v>1978471</v>
      </c>
      <c r="E2003" t="s">
        <v>72</v>
      </c>
      <c r="F2003" t="s">
        <v>2903</v>
      </c>
      <c r="H2003">
        <v>83716184</v>
      </c>
      <c r="I2003" t="s">
        <v>69</v>
      </c>
      <c r="K2003" t="s">
        <v>5525</v>
      </c>
      <c r="L2003">
        <v>465</v>
      </c>
      <c r="M2003" t="s">
        <v>5526</v>
      </c>
    </row>
    <row r="2004" spans="1:13" x14ac:dyDescent="0.35">
      <c r="A2004" t="s">
        <v>49</v>
      </c>
      <c r="B2004">
        <v>1978859</v>
      </c>
      <c r="C2004">
        <v>1979641</v>
      </c>
      <c r="E2004" t="s">
        <v>72</v>
      </c>
      <c r="F2004" t="s">
        <v>5527</v>
      </c>
      <c r="H2004">
        <v>83716185</v>
      </c>
      <c r="I2004" t="s">
        <v>69</v>
      </c>
      <c r="K2004" t="s">
        <v>5528</v>
      </c>
      <c r="L2004">
        <v>260</v>
      </c>
      <c r="M2004" t="s">
        <v>5529</v>
      </c>
    </row>
    <row r="2005" spans="1:13" x14ac:dyDescent="0.35">
      <c r="A2005" t="s">
        <v>49</v>
      </c>
      <c r="B2005">
        <v>1979717</v>
      </c>
      <c r="C2005">
        <v>1980223</v>
      </c>
      <c r="E2005" t="s">
        <v>67</v>
      </c>
      <c r="F2005" t="s">
        <v>5530</v>
      </c>
      <c r="H2005">
        <v>83716186</v>
      </c>
      <c r="I2005" t="s">
        <v>69</v>
      </c>
      <c r="K2005" t="s">
        <v>5531</v>
      </c>
      <c r="L2005">
        <v>168</v>
      </c>
      <c r="M2005" t="s">
        <v>5532</v>
      </c>
    </row>
    <row r="2006" spans="1:13" x14ac:dyDescent="0.35">
      <c r="A2006" t="s">
        <v>49</v>
      </c>
      <c r="B2006">
        <v>1980287</v>
      </c>
      <c r="C2006">
        <v>1981825</v>
      </c>
      <c r="E2006" t="s">
        <v>67</v>
      </c>
      <c r="F2006" t="s">
        <v>5533</v>
      </c>
      <c r="H2006">
        <v>83716187</v>
      </c>
      <c r="I2006" t="s">
        <v>69</v>
      </c>
      <c r="K2006" t="s">
        <v>5534</v>
      </c>
      <c r="L2006">
        <v>512</v>
      </c>
      <c r="M2006" t="s">
        <v>5535</v>
      </c>
    </row>
    <row r="2007" spans="1:13" x14ac:dyDescent="0.35">
      <c r="A2007" t="s">
        <v>49</v>
      </c>
      <c r="B2007">
        <v>1982000</v>
      </c>
      <c r="C2007">
        <v>1982410</v>
      </c>
      <c r="E2007" t="s">
        <v>67</v>
      </c>
      <c r="F2007" t="s">
        <v>1398</v>
      </c>
      <c r="H2007">
        <v>83716188</v>
      </c>
      <c r="I2007" t="s">
        <v>69</v>
      </c>
      <c r="K2007" t="s">
        <v>5536</v>
      </c>
      <c r="L2007">
        <v>136</v>
      </c>
      <c r="M2007" t="s">
        <v>5537</v>
      </c>
    </row>
    <row r="2008" spans="1:13" x14ac:dyDescent="0.35">
      <c r="A2008" t="s">
        <v>49</v>
      </c>
      <c r="B2008">
        <v>1982413</v>
      </c>
      <c r="C2008">
        <v>1982985</v>
      </c>
      <c r="E2008" t="s">
        <v>67</v>
      </c>
      <c r="F2008" t="s">
        <v>5538</v>
      </c>
      <c r="H2008">
        <v>83716189</v>
      </c>
      <c r="I2008" t="s">
        <v>69</v>
      </c>
      <c r="K2008" t="s">
        <v>5539</v>
      </c>
      <c r="L2008">
        <v>190</v>
      </c>
      <c r="M2008" t="s">
        <v>5540</v>
      </c>
    </row>
    <row r="2009" spans="1:13" x14ac:dyDescent="0.35">
      <c r="A2009" t="s">
        <v>49</v>
      </c>
      <c r="B2009">
        <v>1983138</v>
      </c>
      <c r="C2009">
        <v>1983824</v>
      </c>
      <c r="E2009" t="s">
        <v>67</v>
      </c>
      <c r="F2009" t="s">
        <v>282</v>
      </c>
      <c r="H2009">
        <v>83716190</v>
      </c>
      <c r="I2009" t="s">
        <v>69</v>
      </c>
      <c r="K2009" t="s">
        <v>5541</v>
      </c>
      <c r="L2009">
        <v>228</v>
      </c>
      <c r="M2009" t="s">
        <v>5542</v>
      </c>
    </row>
    <row r="2010" spans="1:13" x14ac:dyDescent="0.35">
      <c r="A2010" t="s">
        <v>49</v>
      </c>
      <c r="B2010">
        <v>1983861</v>
      </c>
      <c r="C2010">
        <v>1984091</v>
      </c>
      <c r="E2010" t="s">
        <v>72</v>
      </c>
      <c r="F2010" t="s">
        <v>68</v>
      </c>
      <c r="H2010">
        <v>83716191</v>
      </c>
      <c r="I2010" t="s">
        <v>69</v>
      </c>
      <c r="K2010" t="s">
        <v>5543</v>
      </c>
      <c r="L2010">
        <v>76</v>
      </c>
      <c r="M2010" t="s">
        <v>5544</v>
      </c>
    </row>
    <row r="2011" spans="1:13" x14ac:dyDescent="0.35">
      <c r="A2011" t="s">
        <v>49</v>
      </c>
      <c r="B2011">
        <v>1984099</v>
      </c>
      <c r="C2011">
        <v>1984692</v>
      </c>
      <c r="E2011" t="s">
        <v>72</v>
      </c>
      <c r="F2011" t="s">
        <v>5201</v>
      </c>
      <c r="H2011">
        <v>83716192</v>
      </c>
      <c r="I2011" t="s">
        <v>69</v>
      </c>
      <c r="K2011" t="s">
        <v>5545</v>
      </c>
      <c r="L2011">
        <v>197</v>
      </c>
      <c r="M2011" t="s">
        <v>5546</v>
      </c>
    </row>
    <row r="2012" spans="1:13" x14ac:dyDescent="0.35">
      <c r="A2012" t="s">
        <v>49</v>
      </c>
      <c r="B2012">
        <v>1984783</v>
      </c>
      <c r="C2012">
        <v>1985301</v>
      </c>
      <c r="E2012" t="s">
        <v>72</v>
      </c>
      <c r="F2012" t="s">
        <v>5547</v>
      </c>
      <c r="H2012">
        <v>83716193</v>
      </c>
      <c r="I2012" t="s">
        <v>69</v>
      </c>
      <c r="K2012" t="s">
        <v>5548</v>
      </c>
      <c r="L2012">
        <v>172</v>
      </c>
      <c r="M2012" t="s">
        <v>5549</v>
      </c>
    </row>
    <row r="2013" spans="1:13" x14ac:dyDescent="0.35">
      <c r="A2013" t="s">
        <v>49</v>
      </c>
      <c r="B2013">
        <v>1985333</v>
      </c>
      <c r="C2013">
        <v>1985650</v>
      </c>
      <c r="E2013" t="s">
        <v>72</v>
      </c>
      <c r="F2013" t="s">
        <v>84</v>
      </c>
      <c r="H2013">
        <v>83716194</v>
      </c>
      <c r="I2013" t="s">
        <v>69</v>
      </c>
      <c r="K2013" t="s">
        <v>5550</v>
      </c>
      <c r="L2013">
        <v>105</v>
      </c>
      <c r="M2013" t="s">
        <v>5551</v>
      </c>
    </row>
    <row r="2014" spans="1:13" x14ac:dyDescent="0.35">
      <c r="A2014" t="s">
        <v>49</v>
      </c>
      <c r="B2014">
        <v>1985625</v>
      </c>
      <c r="C2014">
        <v>1986134</v>
      </c>
      <c r="E2014" t="s">
        <v>72</v>
      </c>
      <c r="F2014" t="s">
        <v>84</v>
      </c>
      <c r="H2014">
        <v>83716195</v>
      </c>
      <c r="I2014" t="s">
        <v>69</v>
      </c>
      <c r="K2014" t="s">
        <v>5552</v>
      </c>
      <c r="L2014">
        <v>169</v>
      </c>
      <c r="M2014" t="s">
        <v>5553</v>
      </c>
    </row>
    <row r="2015" spans="1:13" x14ac:dyDescent="0.35">
      <c r="A2015" t="s">
        <v>49</v>
      </c>
      <c r="B2015">
        <v>1986088</v>
      </c>
      <c r="C2015">
        <v>1986498</v>
      </c>
      <c r="E2015" t="s">
        <v>72</v>
      </c>
      <c r="F2015" t="s">
        <v>84</v>
      </c>
      <c r="H2015">
        <v>83716196</v>
      </c>
      <c r="I2015" t="s">
        <v>69</v>
      </c>
      <c r="K2015" t="s">
        <v>5554</v>
      </c>
      <c r="L2015">
        <v>136</v>
      </c>
      <c r="M2015" t="s">
        <v>5555</v>
      </c>
    </row>
    <row r="2016" spans="1:13" x14ac:dyDescent="0.35">
      <c r="A2016" t="s">
        <v>49</v>
      </c>
      <c r="B2016">
        <v>1986706</v>
      </c>
      <c r="C2016">
        <v>1987254</v>
      </c>
      <c r="E2016" t="s">
        <v>67</v>
      </c>
      <c r="F2016" t="s">
        <v>1154</v>
      </c>
      <c r="H2016">
        <v>83716197</v>
      </c>
      <c r="I2016" t="s">
        <v>69</v>
      </c>
      <c r="K2016" t="s">
        <v>5556</v>
      </c>
      <c r="L2016">
        <v>182</v>
      </c>
      <c r="M2016" t="s">
        <v>5557</v>
      </c>
    </row>
    <row r="2017" spans="1:13" x14ac:dyDescent="0.35">
      <c r="A2017" t="s">
        <v>49</v>
      </c>
      <c r="B2017">
        <v>1987477</v>
      </c>
      <c r="C2017">
        <v>1988736</v>
      </c>
      <c r="E2017" t="s">
        <v>67</v>
      </c>
      <c r="F2017" t="s">
        <v>4076</v>
      </c>
      <c r="H2017">
        <v>83716198</v>
      </c>
      <c r="I2017" t="s">
        <v>69</v>
      </c>
      <c r="K2017" t="s">
        <v>5558</v>
      </c>
      <c r="L2017">
        <v>419</v>
      </c>
      <c r="M2017" t="s">
        <v>5559</v>
      </c>
    </row>
    <row r="2018" spans="1:13" x14ac:dyDescent="0.35">
      <c r="A2018" t="s">
        <v>49</v>
      </c>
      <c r="B2018">
        <v>1989209</v>
      </c>
      <c r="C2018">
        <v>1989769</v>
      </c>
      <c r="E2018" t="s">
        <v>67</v>
      </c>
      <c r="F2018" t="s">
        <v>68</v>
      </c>
      <c r="H2018">
        <v>83716199</v>
      </c>
      <c r="I2018" t="s">
        <v>69</v>
      </c>
      <c r="K2018" t="s">
        <v>5560</v>
      </c>
      <c r="L2018">
        <v>186</v>
      </c>
      <c r="M2018" t="s">
        <v>5561</v>
      </c>
    </row>
    <row r="2019" spans="1:13" x14ac:dyDescent="0.35">
      <c r="A2019" t="s">
        <v>49</v>
      </c>
      <c r="B2019">
        <v>1989850</v>
      </c>
      <c r="C2019">
        <v>1990317</v>
      </c>
      <c r="E2019" t="s">
        <v>67</v>
      </c>
      <c r="F2019" t="s">
        <v>5562</v>
      </c>
      <c r="H2019">
        <v>83716200</v>
      </c>
      <c r="I2019" t="s">
        <v>69</v>
      </c>
      <c r="K2019" t="s">
        <v>5563</v>
      </c>
      <c r="L2019">
        <v>155</v>
      </c>
      <c r="M2019" t="s">
        <v>5564</v>
      </c>
    </row>
    <row r="2020" spans="1:13" x14ac:dyDescent="0.35">
      <c r="A2020" t="s">
        <v>49</v>
      </c>
      <c r="B2020">
        <v>1990487</v>
      </c>
      <c r="C2020">
        <v>1992112</v>
      </c>
      <c r="E2020" t="s">
        <v>67</v>
      </c>
      <c r="F2020" t="s">
        <v>1102</v>
      </c>
      <c r="H2020">
        <v>83716201</v>
      </c>
      <c r="I2020" t="s">
        <v>69</v>
      </c>
      <c r="K2020" t="s">
        <v>5565</v>
      </c>
      <c r="L2020">
        <v>541</v>
      </c>
      <c r="M2020" t="s">
        <v>5566</v>
      </c>
    </row>
    <row r="2021" spans="1:13" x14ac:dyDescent="0.35">
      <c r="A2021" t="s">
        <v>49</v>
      </c>
      <c r="B2021">
        <v>1992656</v>
      </c>
      <c r="C2021">
        <v>1993009</v>
      </c>
      <c r="E2021" t="s">
        <v>72</v>
      </c>
      <c r="F2021" t="s">
        <v>5567</v>
      </c>
      <c r="H2021">
        <v>83716202</v>
      </c>
      <c r="I2021" t="s">
        <v>69</v>
      </c>
      <c r="K2021" t="s">
        <v>5568</v>
      </c>
      <c r="L2021">
        <v>117</v>
      </c>
      <c r="M2021" t="s">
        <v>5569</v>
      </c>
    </row>
    <row r="2022" spans="1:13" x14ac:dyDescent="0.35">
      <c r="A2022" t="s">
        <v>49</v>
      </c>
      <c r="B2022">
        <v>1993152</v>
      </c>
      <c r="C2022">
        <v>1993931</v>
      </c>
      <c r="E2022" t="s">
        <v>67</v>
      </c>
      <c r="F2022" t="s">
        <v>5570</v>
      </c>
      <c r="H2022">
        <v>83716203</v>
      </c>
      <c r="I2022" t="s">
        <v>69</v>
      </c>
      <c r="K2022" t="s">
        <v>5571</v>
      </c>
      <c r="L2022">
        <v>259</v>
      </c>
      <c r="M2022" t="s">
        <v>5572</v>
      </c>
    </row>
    <row r="2023" spans="1:13" x14ac:dyDescent="0.35">
      <c r="A2023" t="s">
        <v>49</v>
      </c>
      <c r="B2023">
        <v>1994067</v>
      </c>
      <c r="C2023">
        <v>1995554</v>
      </c>
      <c r="E2023" t="s">
        <v>67</v>
      </c>
      <c r="F2023" t="s">
        <v>1016</v>
      </c>
      <c r="H2023">
        <v>83716204</v>
      </c>
      <c r="I2023" t="s">
        <v>69</v>
      </c>
      <c r="K2023" t="s">
        <v>5573</v>
      </c>
      <c r="L2023">
        <v>495</v>
      </c>
      <c r="M2023" t="s">
        <v>5574</v>
      </c>
    </row>
    <row r="2024" spans="1:13" x14ac:dyDescent="0.35">
      <c r="A2024" t="s">
        <v>49</v>
      </c>
      <c r="B2024">
        <v>1995719</v>
      </c>
      <c r="C2024">
        <v>1996621</v>
      </c>
      <c r="E2024" t="s">
        <v>67</v>
      </c>
      <c r="F2024" t="s">
        <v>5575</v>
      </c>
      <c r="H2024">
        <v>83716205</v>
      </c>
      <c r="I2024" t="s">
        <v>69</v>
      </c>
      <c r="K2024" t="s">
        <v>5576</v>
      </c>
      <c r="L2024">
        <v>300</v>
      </c>
      <c r="M2024" t="s">
        <v>5577</v>
      </c>
    </row>
    <row r="2025" spans="1:13" x14ac:dyDescent="0.35">
      <c r="A2025" t="s">
        <v>49</v>
      </c>
      <c r="B2025">
        <v>1996622</v>
      </c>
      <c r="C2025">
        <v>1997191</v>
      </c>
      <c r="E2025" t="s">
        <v>72</v>
      </c>
      <c r="F2025" t="s">
        <v>5578</v>
      </c>
      <c r="H2025">
        <v>83716206</v>
      </c>
      <c r="I2025" t="s">
        <v>69</v>
      </c>
      <c r="K2025" t="s">
        <v>5579</v>
      </c>
      <c r="L2025">
        <v>189</v>
      </c>
      <c r="M2025" t="s">
        <v>5580</v>
      </c>
    </row>
    <row r="2026" spans="1:13" x14ac:dyDescent="0.35">
      <c r="A2026" t="s">
        <v>49</v>
      </c>
      <c r="B2026">
        <v>1997333</v>
      </c>
      <c r="C2026">
        <v>1997698</v>
      </c>
      <c r="E2026" t="s">
        <v>72</v>
      </c>
      <c r="F2026" t="s">
        <v>5581</v>
      </c>
      <c r="H2026">
        <v>83716207</v>
      </c>
      <c r="I2026" t="s">
        <v>69</v>
      </c>
      <c r="K2026" t="s">
        <v>5582</v>
      </c>
      <c r="L2026">
        <v>121</v>
      </c>
      <c r="M2026" t="s">
        <v>5583</v>
      </c>
    </row>
    <row r="2027" spans="1:13" x14ac:dyDescent="0.35">
      <c r="A2027" t="s">
        <v>49</v>
      </c>
      <c r="B2027">
        <v>1997863</v>
      </c>
      <c r="C2027">
        <v>1998873</v>
      </c>
      <c r="E2027" t="s">
        <v>67</v>
      </c>
      <c r="F2027" t="s">
        <v>5584</v>
      </c>
      <c r="H2027">
        <v>83716208</v>
      </c>
      <c r="I2027" t="s">
        <v>69</v>
      </c>
      <c r="K2027" t="s">
        <v>5585</v>
      </c>
      <c r="L2027">
        <v>336</v>
      </c>
      <c r="M2027" t="s">
        <v>5586</v>
      </c>
    </row>
    <row r="2028" spans="1:13" x14ac:dyDescent="0.35">
      <c r="A2028" t="s">
        <v>49</v>
      </c>
      <c r="B2028">
        <v>1998886</v>
      </c>
      <c r="C2028">
        <v>2000205</v>
      </c>
      <c r="E2028" t="s">
        <v>67</v>
      </c>
      <c r="F2028" t="s">
        <v>2340</v>
      </c>
      <c r="H2028">
        <v>83716209</v>
      </c>
      <c r="I2028" t="s">
        <v>69</v>
      </c>
      <c r="K2028" t="s">
        <v>5587</v>
      </c>
      <c r="L2028">
        <v>439</v>
      </c>
      <c r="M2028" t="s">
        <v>5588</v>
      </c>
    </row>
    <row r="2029" spans="1:13" x14ac:dyDescent="0.35">
      <c r="A2029" t="s">
        <v>49</v>
      </c>
      <c r="B2029">
        <v>2000265</v>
      </c>
      <c r="C2029">
        <v>2000337</v>
      </c>
      <c r="E2029" t="s">
        <v>67</v>
      </c>
      <c r="F2029" t="s">
        <v>381</v>
      </c>
      <c r="H2029">
        <v>83716210</v>
      </c>
      <c r="I2029" t="s">
        <v>171</v>
      </c>
      <c r="M2029" t="s">
        <v>5589</v>
      </c>
    </row>
    <row r="2030" spans="1:13" x14ac:dyDescent="0.35">
      <c r="A2030" t="s">
        <v>49</v>
      </c>
      <c r="B2030">
        <v>2000483</v>
      </c>
      <c r="C2030">
        <v>2000662</v>
      </c>
      <c r="E2030" t="s">
        <v>72</v>
      </c>
      <c r="F2030" t="s">
        <v>68</v>
      </c>
      <c r="H2030">
        <v>83716211</v>
      </c>
      <c r="I2030" t="s">
        <v>69</v>
      </c>
      <c r="K2030" t="s">
        <v>5590</v>
      </c>
      <c r="L2030">
        <v>59</v>
      </c>
      <c r="M2030" t="s">
        <v>5591</v>
      </c>
    </row>
    <row r="2031" spans="1:13" x14ac:dyDescent="0.35">
      <c r="A2031" t="s">
        <v>49</v>
      </c>
      <c r="B2031">
        <v>2000860</v>
      </c>
      <c r="C2031">
        <v>2001294</v>
      </c>
      <c r="E2031" t="s">
        <v>72</v>
      </c>
      <c r="F2031" t="s">
        <v>5592</v>
      </c>
      <c r="H2031">
        <v>83716212</v>
      </c>
      <c r="I2031" t="s">
        <v>69</v>
      </c>
      <c r="K2031" t="s">
        <v>5593</v>
      </c>
      <c r="L2031">
        <v>144</v>
      </c>
      <c r="M2031" t="s">
        <v>5594</v>
      </c>
    </row>
    <row r="2032" spans="1:13" x14ac:dyDescent="0.35">
      <c r="A2032" t="s">
        <v>49</v>
      </c>
      <c r="B2032">
        <v>2001304</v>
      </c>
      <c r="C2032">
        <v>2001750</v>
      </c>
      <c r="E2032" t="s">
        <v>72</v>
      </c>
      <c r="F2032" t="s">
        <v>1390</v>
      </c>
      <c r="H2032">
        <v>83716213</v>
      </c>
      <c r="I2032" t="s">
        <v>69</v>
      </c>
      <c r="K2032" t="s">
        <v>5595</v>
      </c>
      <c r="L2032">
        <v>148</v>
      </c>
      <c r="M2032" t="s">
        <v>5596</v>
      </c>
    </row>
    <row r="2033" spans="1:13" x14ac:dyDescent="0.35">
      <c r="A2033" t="s">
        <v>49</v>
      </c>
      <c r="B2033">
        <v>2001863</v>
      </c>
      <c r="C2033">
        <v>2002720</v>
      </c>
      <c r="E2033" t="s">
        <v>67</v>
      </c>
      <c r="F2033" t="s">
        <v>5597</v>
      </c>
      <c r="G2033" t="s">
        <v>5598</v>
      </c>
      <c r="H2033">
        <v>83716214</v>
      </c>
      <c r="I2033" t="s">
        <v>69</v>
      </c>
      <c r="K2033" t="s">
        <v>5599</v>
      </c>
      <c r="L2033">
        <v>285</v>
      </c>
      <c r="M2033" t="s">
        <v>5600</v>
      </c>
    </row>
    <row r="2034" spans="1:13" x14ac:dyDescent="0.35">
      <c r="A2034" t="s">
        <v>49</v>
      </c>
      <c r="B2034">
        <v>2002877</v>
      </c>
      <c r="C2034">
        <v>2003341</v>
      </c>
      <c r="E2034" t="s">
        <v>67</v>
      </c>
      <c r="F2034" t="s">
        <v>68</v>
      </c>
      <c r="H2034">
        <v>83716215</v>
      </c>
      <c r="I2034" t="s">
        <v>69</v>
      </c>
      <c r="K2034" t="s">
        <v>5601</v>
      </c>
      <c r="L2034">
        <v>154</v>
      </c>
      <c r="M2034" t="s">
        <v>5602</v>
      </c>
    </row>
    <row r="2035" spans="1:13" x14ac:dyDescent="0.35">
      <c r="A2035" t="s">
        <v>49</v>
      </c>
      <c r="B2035">
        <v>2003370</v>
      </c>
      <c r="C2035">
        <v>2003588</v>
      </c>
      <c r="E2035" t="s">
        <v>72</v>
      </c>
      <c r="F2035" t="s">
        <v>670</v>
      </c>
      <c r="H2035">
        <v>83716216</v>
      </c>
      <c r="I2035" t="s">
        <v>69</v>
      </c>
      <c r="K2035" t="s">
        <v>5603</v>
      </c>
      <c r="L2035">
        <v>72</v>
      </c>
      <c r="M2035" t="s">
        <v>5604</v>
      </c>
    </row>
    <row r="2036" spans="1:13" x14ac:dyDescent="0.35">
      <c r="A2036" t="s">
        <v>49</v>
      </c>
      <c r="B2036">
        <v>2003601</v>
      </c>
      <c r="C2036">
        <v>2004719</v>
      </c>
      <c r="E2036" t="s">
        <v>67</v>
      </c>
      <c r="F2036" t="s">
        <v>4794</v>
      </c>
      <c r="H2036">
        <v>83716217</v>
      </c>
      <c r="I2036" t="s">
        <v>69</v>
      </c>
      <c r="K2036" t="s">
        <v>5605</v>
      </c>
      <c r="L2036">
        <v>372</v>
      </c>
      <c r="M2036" t="s">
        <v>5606</v>
      </c>
    </row>
    <row r="2037" spans="1:13" x14ac:dyDescent="0.35">
      <c r="A2037" t="s">
        <v>49</v>
      </c>
      <c r="B2037">
        <v>2004848</v>
      </c>
      <c r="C2037">
        <v>2005744</v>
      </c>
      <c r="E2037" t="s">
        <v>67</v>
      </c>
      <c r="F2037" t="s">
        <v>5607</v>
      </c>
      <c r="H2037">
        <v>83716218</v>
      </c>
      <c r="I2037" t="s">
        <v>69</v>
      </c>
      <c r="K2037" t="s">
        <v>5608</v>
      </c>
      <c r="L2037">
        <v>298</v>
      </c>
      <c r="M2037" t="s">
        <v>5609</v>
      </c>
    </row>
    <row r="2038" spans="1:13" x14ac:dyDescent="0.35">
      <c r="A2038" t="s">
        <v>49</v>
      </c>
      <c r="B2038">
        <v>2005925</v>
      </c>
      <c r="C2038">
        <v>2006140</v>
      </c>
      <c r="E2038" t="s">
        <v>72</v>
      </c>
      <c r="F2038" t="s">
        <v>5610</v>
      </c>
      <c r="H2038">
        <v>83716219</v>
      </c>
      <c r="I2038" t="s">
        <v>69</v>
      </c>
      <c r="K2038" t="s">
        <v>5611</v>
      </c>
      <c r="L2038">
        <v>71</v>
      </c>
      <c r="M2038" t="s">
        <v>5612</v>
      </c>
    </row>
    <row r="2039" spans="1:13" x14ac:dyDescent="0.35">
      <c r="A2039" t="s">
        <v>49</v>
      </c>
      <c r="B2039">
        <v>2006176</v>
      </c>
      <c r="C2039">
        <v>2006382</v>
      </c>
      <c r="E2039" t="s">
        <v>72</v>
      </c>
      <c r="F2039" t="s">
        <v>68</v>
      </c>
      <c r="H2039">
        <v>83716220</v>
      </c>
      <c r="I2039" t="s">
        <v>69</v>
      </c>
      <c r="K2039" t="s">
        <v>5613</v>
      </c>
      <c r="L2039">
        <v>68</v>
      </c>
      <c r="M2039" t="s">
        <v>5614</v>
      </c>
    </row>
    <row r="2040" spans="1:13" x14ac:dyDescent="0.35">
      <c r="A2040" t="s">
        <v>49</v>
      </c>
      <c r="B2040">
        <v>2006477</v>
      </c>
      <c r="C2040">
        <v>2007295</v>
      </c>
      <c r="E2040" t="s">
        <v>67</v>
      </c>
      <c r="F2040" t="s">
        <v>5615</v>
      </c>
      <c r="G2040" t="s">
        <v>5616</v>
      </c>
      <c r="H2040">
        <v>83716221</v>
      </c>
      <c r="I2040" t="s">
        <v>69</v>
      </c>
      <c r="K2040" t="s">
        <v>5617</v>
      </c>
      <c r="L2040">
        <v>272</v>
      </c>
      <c r="M2040" t="s">
        <v>5618</v>
      </c>
    </row>
    <row r="2041" spans="1:13" x14ac:dyDescent="0.35">
      <c r="A2041" t="s">
        <v>49</v>
      </c>
      <c r="B2041">
        <v>2007465</v>
      </c>
      <c r="C2041">
        <v>2008118</v>
      </c>
      <c r="E2041" t="s">
        <v>67</v>
      </c>
      <c r="F2041" t="s">
        <v>4064</v>
      </c>
      <c r="H2041">
        <v>83716222</v>
      </c>
      <c r="I2041" t="s">
        <v>69</v>
      </c>
      <c r="K2041" t="s">
        <v>5619</v>
      </c>
      <c r="L2041">
        <v>217</v>
      </c>
      <c r="M2041" t="s">
        <v>5620</v>
      </c>
    </row>
    <row r="2042" spans="1:13" x14ac:dyDescent="0.35">
      <c r="A2042" t="s">
        <v>49</v>
      </c>
      <c r="B2042">
        <v>2008130</v>
      </c>
      <c r="C2042">
        <v>2008891</v>
      </c>
      <c r="E2042" t="s">
        <v>67</v>
      </c>
      <c r="F2042" t="s">
        <v>5621</v>
      </c>
      <c r="H2042">
        <v>83716223</v>
      </c>
      <c r="I2042" t="s">
        <v>69</v>
      </c>
      <c r="K2042" t="s">
        <v>5622</v>
      </c>
      <c r="L2042">
        <v>253</v>
      </c>
      <c r="M2042" t="s">
        <v>5623</v>
      </c>
    </row>
    <row r="2043" spans="1:13" x14ac:dyDescent="0.35">
      <c r="A2043" t="s">
        <v>49</v>
      </c>
      <c r="B2043">
        <v>2008902</v>
      </c>
      <c r="C2043">
        <v>2010125</v>
      </c>
      <c r="E2043" t="s">
        <v>67</v>
      </c>
      <c r="F2043" t="s">
        <v>68</v>
      </c>
      <c r="H2043">
        <v>83716224</v>
      </c>
      <c r="I2043" t="s">
        <v>69</v>
      </c>
      <c r="K2043" t="s">
        <v>5624</v>
      </c>
      <c r="L2043">
        <v>407</v>
      </c>
      <c r="M2043" t="s">
        <v>5625</v>
      </c>
    </row>
    <row r="2044" spans="1:13" x14ac:dyDescent="0.35">
      <c r="A2044" t="s">
        <v>49</v>
      </c>
      <c r="B2044">
        <v>2010100</v>
      </c>
      <c r="C2044">
        <v>2010717</v>
      </c>
      <c r="E2044" t="s">
        <v>67</v>
      </c>
      <c r="F2044" t="s">
        <v>4073</v>
      </c>
      <c r="H2044">
        <v>83716225</v>
      </c>
      <c r="I2044" t="s">
        <v>69</v>
      </c>
      <c r="K2044" t="s">
        <v>5626</v>
      </c>
      <c r="L2044">
        <v>205</v>
      </c>
      <c r="M2044" t="s">
        <v>5627</v>
      </c>
    </row>
    <row r="2045" spans="1:13" x14ac:dyDescent="0.35">
      <c r="A2045" t="s">
        <v>49</v>
      </c>
      <c r="B2045">
        <v>2010832</v>
      </c>
      <c r="C2045">
        <v>2011953</v>
      </c>
      <c r="E2045" t="s">
        <v>67</v>
      </c>
      <c r="F2045" t="s">
        <v>5628</v>
      </c>
      <c r="G2045" t="s">
        <v>5629</v>
      </c>
      <c r="H2045">
        <v>83716226</v>
      </c>
      <c r="I2045" t="s">
        <v>69</v>
      </c>
      <c r="K2045" t="s">
        <v>5630</v>
      </c>
      <c r="L2045">
        <v>373</v>
      </c>
      <c r="M2045" t="s">
        <v>5631</v>
      </c>
    </row>
    <row r="2046" spans="1:13" x14ac:dyDescent="0.35">
      <c r="A2046" t="s">
        <v>49</v>
      </c>
      <c r="B2046">
        <v>2011956</v>
      </c>
      <c r="C2046">
        <v>2013374</v>
      </c>
      <c r="E2046" t="s">
        <v>67</v>
      </c>
      <c r="F2046" t="s">
        <v>5632</v>
      </c>
      <c r="H2046">
        <v>83716227</v>
      </c>
      <c r="I2046" t="s">
        <v>69</v>
      </c>
      <c r="K2046" t="s">
        <v>5633</v>
      </c>
      <c r="L2046">
        <v>472</v>
      </c>
      <c r="M2046" t="s">
        <v>5634</v>
      </c>
    </row>
    <row r="2047" spans="1:13" x14ac:dyDescent="0.35">
      <c r="A2047" t="s">
        <v>49</v>
      </c>
      <c r="B2047">
        <v>2013384</v>
      </c>
      <c r="C2047">
        <v>2014442</v>
      </c>
      <c r="E2047" t="s">
        <v>67</v>
      </c>
      <c r="F2047" t="s">
        <v>5635</v>
      </c>
      <c r="H2047">
        <v>83716228</v>
      </c>
      <c r="I2047" t="s">
        <v>69</v>
      </c>
      <c r="K2047" t="s">
        <v>5636</v>
      </c>
      <c r="L2047">
        <v>352</v>
      </c>
      <c r="M2047" t="s">
        <v>5637</v>
      </c>
    </row>
    <row r="2048" spans="1:13" x14ac:dyDescent="0.35">
      <c r="A2048" t="s">
        <v>49</v>
      </c>
      <c r="B2048">
        <v>2014605</v>
      </c>
      <c r="C2048">
        <v>2014937</v>
      </c>
      <c r="E2048" t="s">
        <v>72</v>
      </c>
      <c r="F2048" t="s">
        <v>68</v>
      </c>
      <c r="H2048">
        <v>83716229</v>
      </c>
      <c r="I2048" t="s">
        <v>69</v>
      </c>
      <c r="K2048" t="s">
        <v>5638</v>
      </c>
      <c r="L2048">
        <v>110</v>
      </c>
      <c r="M2048" t="s">
        <v>5639</v>
      </c>
    </row>
    <row r="2049" spans="1:13" x14ac:dyDescent="0.35">
      <c r="A2049" t="s">
        <v>49</v>
      </c>
      <c r="B2049">
        <v>2015149</v>
      </c>
      <c r="C2049">
        <v>2016306</v>
      </c>
      <c r="E2049" t="s">
        <v>67</v>
      </c>
      <c r="F2049" t="s">
        <v>5640</v>
      </c>
      <c r="H2049">
        <v>83716230</v>
      </c>
      <c r="I2049" t="s">
        <v>69</v>
      </c>
      <c r="K2049" t="s">
        <v>5641</v>
      </c>
      <c r="L2049">
        <v>385</v>
      </c>
      <c r="M2049" t="s">
        <v>5642</v>
      </c>
    </row>
    <row r="2050" spans="1:13" x14ac:dyDescent="0.35">
      <c r="A2050" t="s">
        <v>49</v>
      </c>
      <c r="B2050">
        <v>2016500</v>
      </c>
      <c r="C2050">
        <v>2016715</v>
      </c>
      <c r="E2050" t="s">
        <v>67</v>
      </c>
      <c r="F2050" t="s">
        <v>68</v>
      </c>
      <c r="H2050">
        <v>83716231</v>
      </c>
      <c r="I2050" t="s">
        <v>69</v>
      </c>
      <c r="K2050" t="s">
        <v>5643</v>
      </c>
      <c r="L2050">
        <v>71</v>
      </c>
      <c r="M2050" t="s">
        <v>5644</v>
      </c>
    </row>
    <row r="2051" spans="1:13" x14ac:dyDescent="0.35">
      <c r="A2051" t="s">
        <v>49</v>
      </c>
      <c r="B2051">
        <v>2016910</v>
      </c>
      <c r="C2051">
        <v>2017380</v>
      </c>
      <c r="E2051" t="s">
        <v>67</v>
      </c>
      <c r="F2051" t="s">
        <v>5645</v>
      </c>
      <c r="H2051">
        <v>83716232</v>
      </c>
      <c r="I2051" t="s">
        <v>69</v>
      </c>
      <c r="K2051" t="s">
        <v>5646</v>
      </c>
      <c r="L2051">
        <v>156</v>
      </c>
      <c r="M2051" t="s">
        <v>5647</v>
      </c>
    </row>
    <row r="2052" spans="1:13" x14ac:dyDescent="0.35">
      <c r="A2052" t="s">
        <v>49</v>
      </c>
      <c r="B2052">
        <v>2017628</v>
      </c>
      <c r="C2052">
        <v>2019223</v>
      </c>
      <c r="E2052" t="s">
        <v>67</v>
      </c>
      <c r="F2052" t="s">
        <v>5648</v>
      </c>
      <c r="H2052">
        <v>83716233</v>
      </c>
      <c r="I2052" t="s">
        <v>69</v>
      </c>
      <c r="K2052" t="s">
        <v>5649</v>
      </c>
      <c r="L2052">
        <v>531</v>
      </c>
      <c r="M2052" t="s">
        <v>5650</v>
      </c>
    </row>
    <row r="2053" spans="1:13" x14ac:dyDescent="0.35">
      <c r="A2053" t="s">
        <v>49</v>
      </c>
      <c r="B2053">
        <v>2019366</v>
      </c>
      <c r="C2053">
        <v>2019929</v>
      </c>
      <c r="E2053" t="s">
        <v>67</v>
      </c>
      <c r="F2053" t="s">
        <v>68</v>
      </c>
      <c r="H2053">
        <v>83716234</v>
      </c>
      <c r="I2053" t="s">
        <v>69</v>
      </c>
      <c r="K2053" t="s">
        <v>5651</v>
      </c>
      <c r="L2053">
        <v>187</v>
      </c>
      <c r="M2053" t="s">
        <v>5652</v>
      </c>
    </row>
    <row r="2054" spans="1:13" x14ac:dyDescent="0.35">
      <c r="A2054" t="s">
        <v>49</v>
      </c>
      <c r="B2054">
        <v>2020019</v>
      </c>
      <c r="C2054">
        <v>2020951</v>
      </c>
      <c r="E2054" t="s">
        <v>67</v>
      </c>
      <c r="F2054" t="s">
        <v>5653</v>
      </c>
      <c r="H2054">
        <v>83716235</v>
      </c>
      <c r="I2054" t="s">
        <v>69</v>
      </c>
      <c r="K2054" t="s">
        <v>5654</v>
      </c>
      <c r="L2054">
        <v>310</v>
      </c>
      <c r="M2054" t="s">
        <v>5655</v>
      </c>
    </row>
    <row r="2055" spans="1:13" x14ac:dyDescent="0.35">
      <c r="A2055" t="s">
        <v>49</v>
      </c>
      <c r="B2055">
        <v>2020951</v>
      </c>
      <c r="C2055">
        <v>2022060</v>
      </c>
      <c r="E2055" t="s">
        <v>67</v>
      </c>
      <c r="F2055" t="s">
        <v>1234</v>
      </c>
      <c r="H2055">
        <v>83716236</v>
      </c>
      <c r="I2055" t="s">
        <v>69</v>
      </c>
      <c r="K2055" t="s">
        <v>5656</v>
      </c>
      <c r="L2055">
        <v>369</v>
      </c>
      <c r="M2055" t="s">
        <v>5657</v>
      </c>
    </row>
    <row r="2056" spans="1:13" x14ac:dyDescent="0.35">
      <c r="A2056" t="s">
        <v>49</v>
      </c>
      <c r="B2056">
        <v>2022149</v>
      </c>
      <c r="C2056">
        <v>2023147</v>
      </c>
      <c r="E2056" t="s">
        <v>67</v>
      </c>
      <c r="F2056" t="s">
        <v>5653</v>
      </c>
      <c r="H2056">
        <v>83716237</v>
      </c>
      <c r="I2056" t="s">
        <v>69</v>
      </c>
      <c r="K2056" t="s">
        <v>5658</v>
      </c>
      <c r="L2056">
        <v>332</v>
      </c>
      <c r="M2056" t="s">
        <v>5659</v>
      </c>
    </row>
    <row r="2057" spans="1:13" x14ac:dyDescent="0.35">
      <c r="A2057" t="s">
        <v>49</v>
      </c>
      <c r="B2057">
        <v>2023366</v>
      </c>
      <c r="C2057">
        <v>2024946</v>
      </c>
      <c r="E2057" t="s">
        <v>67</v>
      </c>
      <c r="F2057" t="s">
        <v>5660</v>
      </c>
      <c r="H2057">
        <v>83716238</v>
      </c>
      <c r="I2057" t="s">
        <v>69</v>
      </c>
      <c r="K2057" t="s">
        <v>5661</v>
      </c>
      <c r="L2057">
        <v>526</v>
      </c>
      <c r="M2057" t="s">
        <v>5662</v>
      </c>
    </row>
    <row r="2058" spans="1:13" x14ac:dyDescent="0.35">
      <c r="A2058" t="s">
        <v>49</v>
      </c>
      <c r="B2058">
        <v>2025027</v>
      </c>
      <c r="C2058">
        <v>2026016</v>
      </c>
      <c r="E2058" t="s">
        <v>67</v>
      </c>
      <c r="F2058" t="s">
        <v>5663</v>
      </c>
      <c r="H2058">
        <v>83716239</v>
      </c>
      <c r="I2058" t="s">
        <v>69</v>
      </c>
      <c r="K2058" t="s">
        <v>5664</v>
      </c>
      <c r="L2058">
        <v>329</v>
      </c>
      <c r="M2058" t="s">
        <v>5665</v>
      </c>
    </row>
    <row r="2059" spans="1:13" x14ac:dyDescent="0.35">
      <c r="A2059" t="s">
        <v>49</v>
      </c>
      <c r="B2059">
        <v>2026031</v>
      </c>
      <c r="C2059">
        <v>2026942</v>
      </c>
      <c r="E2059" t="s">
        <v>67</v>
      </c>
      <c r="F2059" t="s">
        <v>5653</v>
      </c>
      <c r="H2059">
        <v>83716240</v>
      </c>
      <c r="I2059" t="s">
        <v>69</v>
      </c>
      <c r="K2059" t="s">
        <v>5666</v>
      </c>
      <c r="L2059">
        <v>303</v>
      </c>
      <c r="M2059" t="s">
        <v>5667</v>
      </c>
    </row>
    <row r="2060" spans="1:13" x14ac:dyDescent="0.35">
      <c r="A2060" t="s">
        <v>49</v>
      </c>
      <c r="B2060">
        <v>2026988</v>
      </c>
      <c r="C2060">
        <v>2028733</v>
      </c>
      <c r="E2060" t="s">
        <v>67</v>
      </c>
      <c r="F2060" t="s">
        <v>68</v>
      </c>
      <c r="H2060">
        <v>83716241</v>
      </c>
      <c r="I2060" t="s">
        <v>69</v>
      </c>
      <c r="K2060" t="s">
        <v>5668</v>
      </c>
      <c r="L2060">
        <v>581</v>
      </c>
      <c r="M2060" t="s">
        <v>5669</v>
      </c>
    </row>
    <row r="2061" spans="1:13" x14ac:dyDescent="0.35">
      <c r="A2061" t="s">
        <v>49</v>
      </c>
      <c r="B2061">
        <v>2028760</v>
      </c>
      <c r="C2061">
        <v>2029692</v>
      </c>
      <c r="E2061" t="s">
        <v>67</v>
      </c>
      <c r="F2061" t="s">
        <v>4030</v>
      </c>
    </row>
    <row r="2062" spans="1:13" x14ac:dyDescent="0.35">
      <c r="A2062" t="s">
        <v>49</v>
      </c>
      <c r="B2062">
        <v>2029802</v>
      </c>
      <c r="C2062">
        <v>2030179</v>
      </c>
      <c r="E2062" t="s">
        <v>67</v>
      </c>
      <c r="F2062" t="s">
        <v>3612</v>
      </c>
      <c r="H2062">
        <v>83716243</v>
      </c>
      <c r="I2062" t="s">
        <v>69</v>
      </c>
      <c r="K2062" t="s">
        <v>5670</v>
      </c>
      <c r="L2062">
        <v>125</v>
      </c>
      <c r="M2062" t="s">
        <v>5671</v>
      </c>
    </row>
    <row r="2063" spans="1:13" x14ac:dyDescent="0.35">
      <c r="A2063" t="s">
        <v>49</v>
      </c>
      <c r="B2063">
        <v>2030166</v>
      </c>
      <c r="C2063">
        <v>2031026</v>
      </c>
      <c r="E2063" t="s">
        <v>67</v>
      </c>
      <c r="F2063" t="s">
        <v>194</v>
      </c>
      <c r="H2063">
        <v>83716244</v>
      </c>
      <c r="I2063" t="s">
        <v>69</v>
      </c>
      <c r="K2063" t="s">
        <v>5672</v>
      </c>
      <c r="L2063">
        <v>286</v>
      </c>
      <c r="M2063" t="s">
        <v>5673</v>
      </c>
    </row>
    <row r="2064" spans="1:13" x14ac:dyDescent="0.35">
      <c r="A2064" t="s">
        <v>49</v>
      </c>
      <c r="B2064">
        <v>2031039</v>
      </c>
      <c r="C2064">
        <v>2031737</v>
      </c>
      <c r="E2064" t="s">
        <v>67</v>
      </c>
      <c r="F2064" t="s">
        <v>68</v>
      </c>
      <c r="H2064">
        <v>83716245</v>
      </c>
      <c r="I2064" t="s">
        <v>69</v>
      </c>
      <c r="K2064" t="s">
        <v>5674</v>
      </c>
      <c r="L2064">
        <v>232</v>
      </c>
      <c r="M2064" t="s">
        <v>5675</v>
      </c>
    </row>
    <row r="2065" spans="1:13" x14ac:dyDescent="0.35">
      <c r="A2065" t="s">
        <v>49</v>
      </c>
      <c r="B2065">
        <v>2031928</v>
      </c>
      <c r="C2065">
        <v>2032071</v>
      </c>
      <c r="E2065" t="s">
        <v>67</v>
      </c>
      <c r="F2065" t="s">
        <v>68</v>
      </c>
      <c r="H2065">
        <v>83716246</v>
      </c>
      <c r="I2065" t="s">
        <v>69</v>
      </c>
      <c r="K2065" t="s">
        <v>5676</v>
      </c>
      <c r="L2065">
        <v>47</v>
      </c>
      <c r="M2065" t="s">
        <v>5677</v>
      </c>
    </row>
    <row r="2066" spans="1:13" x14ac:dyDescent="0.35">
      <c r="A2066" t="s">
        <v>49</v>
      </c>
      <c r="B2066">
        <v>2032380</v>
      </c>
      <c r="C2066">
        <v>2033624</v>
      </c>
      <c r="E2066" t="s">
        <v>72</v>
      </c>
      <c r="F2066" t="s">
        <v>5678</v>
      </c>
      <c r="H2066">
        <v>83716247</v>
      </c>
      <c r="I2066" t="s">
        <v>69</v>
      </c>
      <c r="K2066" t="s">
        <v>5679</v>
      </c>
      <c r="L2066">
        <v>414</v>
      </c>
      <c r="M2066" t="s">
        <v>5680</v>
      </c>
    </row>
    <row r="2067" spans="1:13" x14ac:dyDescent="0.35">
      <c r="A2067" t="s">
        <v>49</v>
      </c>
      <c r="B2067">
        <v>2033703</v>
      </c>
      <c r="C2067">
        <v>2034587</v>
      </c>
      <c r="E2067" t="s">
        <v>72</v>
      </c>
      <c r="F2067" t="s">
        <v>631</v>
      </c>
      <c r="H2067">
        <v>83716248</v>
      </c>
      <c r="I2067" t="s">
        <v>69</v>
      </c>
      <c r="K2067" t="s">
        <v>5681</v>
      </c>
      <c r="L2067">
        <v>294</v>
      </c>
      <c r="M2067" t="s">
        <v>5682</v>
      </c>
    </row>
    <row r="2068" spans="1:13" x14ac:dyDescent="0.35">
      <c r="A2068" t="s">
        <v>49</v>
      </c>
      <c r="B2068">
        <v>2034577</v>
      </c>
      <c r="C2068">
        <v>2035365</v>
      </c>
      <c r="E2068" t="s">
        <v>72</v>
      </c>
      <c r="F2068" t="s">
        <v>5683</v>
      </c>
      <c r="G2068" t="s">
        <v>5684</v>
      </c>
      <c r="H2068">
        <v>83716249</v>
      </c>
      <c r="I2068" t="s">
        <v>69</v>
      </c>
      <c r="K2068" t="s">
        <v>5685</v>
      </c>
      <c r="L2068">
        <v>262</v>
      </c>
      <c r="M2068" t="s">
        <v>5686</v>
      </c>
    </row>
    <row r="2069" spans="1:13" x14ac:dyDescent="0.35">
      <c r="A2069" t="s">
        <v>49</v>
      </c>
      <c r="B2069">
        <v>2035376</v>
      </c>
      <c r="C2069">
        <v>2036095</v>
      </c>
      <c r="E2069" t="s">
        <v>72</v>
      </c>
      <c r="F2069" t="s">
        <v>5687</v>
      </c>
      <c r="H2069">
        <v>83716250</v>
      </c>
      <c r="I2069" t="s">
        <v>69</v>
      </c>
      <c r="K2069" t="s">
        <v>5688</v>
      </c>
      <c r="L2069">
        <v>239</v>
      </c>
      <c r="M2069" t="s">
        <v>5689</v>
      </c>
    </row>
    <row r="2070" spans="1:13" x14ac:dyDescent="0.35">
      <c r="A2070" t="s">
        <v>49</v>
      </c>
      <c r="B2070">
        <v>2036251</v>
      </c>
      <c r="C2070">
        <v>2036844</v>
      </c>
      <c r="E2070" t="s">
        <v>67</v>
      </c>
      <c r="F2070" t="s">
        <v>1429</v>
      </c>
      <c r="H2070">
        <v>83716251</v>
      </c>
      <c r="I2070" t="s">
        <v>69</v>
      </c>
      <c r="K2070" t="s">
        <v>5690</v>
      </c>
      <c r="L2070">
        <v>197</v>
      </c>
      <c r="M2070" t="s">
        <v>5691</v>
      </c>
    </row>
    <row r="2071" spans="1:13" x14ac:dyDescent="0.35">
      <c r="A2071" t="s">
        <v>49</v>
      </c>
      <c r="B2071">
        <v>2037131</v>
      </c>
      <c r="C2071">
        <v>2038558</v>
      </c>
      <c r="E2071" t="s">
        <v>72</v>
      </c>
      <c r="F2071" t="s">
        <v>3609</v>
      </c>
      <c r="H2071">
        <v>83716252</v>
      </c>
      <c r="I2071" t="s">
        <v>69</v>
      </c>
      <c r="K2071" t="s">
        <v>5692</v>
      </c>
      <c r="L2071">
        <v>475</v>
      </c>
      <c r="M2071" t="s">
        <v>5693</v>
      </c>
    </row>
    <row r="2072" spans="1:13" x14ac:dyDescent="0.35">
      <c r="A2072" t="s">
        <v>49</v>
      </c>
      <c r="B2072">
        <v>2038551</v>
      </c>
      <c r="C2072">
        <v>2039126</v>
      </c>
      <c r="E2072" t="s">
        <v>72</v>
      </c>
      <c r="F2072" t="s">
        <v>5694</v>
      </c>
      <c r="H2072">
        <v>83716253</v>
      </c>
      <c r="I2072" t="s">
        <v>69</v>
      </c>
      <c r="K2072" t="s">
        <v>5695</v>
      </c>
      <c r="L2072">
        <v>191</v>
      </c>
      <c r="M2072" t="s">
        <v>5696</v>
      </c>
    </row>
    <row r="2073" spans="1:13" x14ac:dyDescent="0.35">
      <c r="A2073" t="s">
        <v>49</v>
      </c>
      <c r="B2073">
        <v>2039253</v>
      </c>
      <c r="C2073">
        <v>2039960</v>
      </c>
      <c r="E2073" t="s">
        <v>72</v>
      </c>
      <c r="F2073" t="s">
        <v>4874</v>
      </c>
      <c r="H2073">
        <v>83716254</v>
      </c>
      <c r="I2073" t="s">
        <v>69</v>
      </c>
      <c r="K2073" t="s">
        <v>5697</v>
      </c>
      <c r="L2073">
        <v>235</v>
      </c>
      <c r="M2073" t="s">
        <v>5698</v>
      </c>
    </row>
    <row r="2074" spans="1:13" x14ac:dyDescent="0.35">
      <c r="A2074" t="s">
        <v>49</v>
      </c>
      <c r="B2074">
        <v>2040213</v>
      </c>
      <c r="C2074">
        <v>2042459</v>
      </c>
      <c r="E2074" t="s">
        <v>72</v>
      </c>
      <c r="F2074" t="s">
        <v>4227</v>
      </c>
      <c r="H2074">
        <v>83716255</v>
      </c>
      <c r="I2074" t="s">
        <v>69</v>
      </c>
      <c r="K2074" t="s">
        <v>5699</v>
      </c>
      <c r="L2074">
        <v>748</v>
      </c>
      <c r="M2074" t="s">
        <v>5700</v>
      </c>
    </row>
    <row r="2075" spans="1:13" x14ac:dyDescent="0.35">
      <c r="A2075" t="s">
        <v>49</v>
      </c>
      <c r="B2075">
        <v>2042687</v>
      </c>
      <c r="C2075">
        <v>2042875</v>
      </c>
      <c r="E2075" t="s">
        <v>67</v>
      </c>
      <c r="F2075" t="s">
        <v>68</v>
      </c>
      <c r="H2075">
        <v>83716256</v>
      </c>
      <c r="I2075" t="s">
        <v>69</v>
      </c>
      <c r="K2075" t="s">
        <v>5701</v>
      </c>
      <c r="L2075">
        <v>62</v>
      </c>
      <c r="M2075" t="s">
        <v>5702</v>
      </c>
    </row>
    <row r="2076" spans="1:13" x14ac:dyDescent="0.35">
      <c r="A2076" t="s">
        <v>49</v>
      </c>
      <c r="B2076">
        <v>2043005</v>
      </c>
      <c r="C2076">
        <v>2043271</v>
      </c>
      <c r="E2076" t="s">
        <v>67</v>
      </c>
      <c r="F2076" t="s">
        <v>5703</v>
      </c>
      <c r="H2076">
        <v>83716257</v>
      </c>
      <c r="I2076" t="s">
        <v>69</v>
      </c>
      <c r="K2076" t="s">
        <v>5704</v>
      </c>
      <c r="L2076">
        <v>88</v>
      </c>
      <c r="M2076" t="s">
        <v>5705</v>
      </c>
    </row>
    <row r="2077" spans="1:13" x14ac:dyDescent="0.35">
      <c r="A2077" t="s">
        <v>49</v>
      </c>
      <c r="B2077">
        <v>2043273</v>
      </c>
      <c r="C2077">
        <v>2045003</v>
      </c>
      <c r="E2077" t="s">
        <v>67</v>
      </c>
      <c r="F2077" t="s">
        <v>4690</v>
      </c>
      <c r="G2077" t="s">
        <v>4691</v>
      </c>
      <c r="H2077">
        <v>83716258</v>
      </c>
      <c r="I2077" t="s">
        <v>69</v>
      </c>
      <c r="K2077" t="s">
        <v>5706</v>
      </c>
      <c r="L2077">
        <v>576</v>
      </c>
      <c r="M2077" t="s">
        <v>5707</v>
      </c>
    </row>
    <row r="2078" spans="1:13" x14ac:dyDescent="0.35">
      <c r="A2078" t="s">
        <v>49</v>
      </c>
      <c r="B2078">
        <v>2045219</v>
      </c>
      <c r="C2078">
        <v>2046436</v>
      </c>
      <c r="E2078" t="s">
        <v>67</v>
      </c>
      <c r="F2078" t="s">
        <v>4048</v>
      </c>
      <c r="H2078">
        <v>83716259</v>
      </c>
      <c r="I2078" t="s">
        <v>69</v>
      </c>
      <c r="K2078" t="s">
        <v>5708</v>
      </c>
      <c r="L2078">
        <v>405</v>
      </c>
      <c r="M2078" t="s">
        <v>5709</v>
      </c>
    </row>
    <row r="2079" spans="1:13" x14ac:dyDescent="0.35">
      <c r="A2079" t="s">
        <v>49</v>
      </c>
      <c r="B2079">
        <v>2046429</v>
      </c>
      <c r="C2079">
        <v>2047454</v>
      </c>
      <c r="E2079" t="s">
        <v>67</v>
      </c>
      <c r="F2079" t="s">
        <v>4048</v>
      </c>
      <c r="H2079">
        <v>83716260</v>
      </c>
      <c r="I2079" t="s">
        <v>69</v>
      </c>
      <c r="K2079" t="s">
        <v>5710</v>
      </c>
      <c r="L2079">
        <v>341</v>
      </c>
      <c r="M2079" t="s">
        <v>5711</v>
      </c>
    </row>
    <row r="2080" spans="1:13" x14ac:dyDescent="0.35">
      <c r="A2080" t="s">
        <v>49</v>
      </c>
      <c r="B2080">
        <v>2047456</v>
      </c>
      <c r="C2080">
        <v>2048475</v>
      </c>
      <c r="E2080" t="s">
        <v>67</v>
      </c>
      <c r="F2080" t="s">
        <v>5712</v>
      </c>
      <c r="H2080">
        <v>83716261</v>
      </c>
      <c r="I2080" t="s">
        <v>69</v>
      </c>
      <c r="K2080" t="s">
        <v>5713</v>
      </c>
      <c r="L2080">
        <v>339</v>
      </c>
      <c r="M2080" t="s">
        <v>5714</v>
      </c>
    </row>
    <row r="2081" spans="1:13" x14ac:dyDescent="0.35">
      <c r="A2081" t="s">
        <v>49</v>
      </c>
      <c r="B2081">
        <v>2048809</v>
      </c>
      <c r="C2081">
        <v>2049057</v>
      </c>
      <c r="E2081" t="s">
        <v>67</v>
      </c>
      <c r="F2081" t="s">
        <v>5715</v>
      </c>
      <c r="H2081">
        <v>83716262</v>
      </c>
      <c r="I2081" t="s">
        <v>69</v>
      </c>
      <c r="K2081" t="s">
        <v>5716</v>
      </c>
      <c r="L2081">
        <v>82</v>
      </c>
      <c r="M2081" t="s">
        <v>5717</v>
      </c>
    </row>
    <row r="2082" spans="1:13" x14ac:dyDescent="0.35">
      <c r="A2082" t="s">
        <v>49</v>
      </c>
      <c r="B2082">
        <v>2049450</v>
      </c>
      <c r="C2082">
        <v>2051025</v>
      </c>
      <c r="E2082" t="s">
        <v>67</v>
      </c>
      <c r="F2082" t="s">
        <v>2696</v>
      </c>
      <c r="H2082">
        <v>83716263</v>
      </c>
      <c r="I2082" t="s">
        <v>2692</v>
      </c>
      <c r="M2082" t="s">
        <v>5718</v>
      </c>
    </row>
    <row r="2083" spans="1:13" x14ac:dyDescent="0.35">
      <c r="A2083" t="s">
        <v>49</v>
      </c>
      <c r="B2083">
        <v>2051115</v>
      </c>
      <c r="C2083">
        <v>2051188</v>
      </c>
      <c r="E2083" t="s">
        <v>67</v>
      </c>
      <c r="F2083" t="s">
        <v>2669</v>
      </c>
      <c r="H2083">
        <v>83716264</v>
      </c>
      <c r="I2083" t="s">
        <v>171</v>
      </c>
      <c r="M2083" t="s">
        <v>5719</v>
      </c>
    </row>
    <row r="2084" spans="1:13" x14ac:dyDescent="0.35">
      <c r="A2084" t="s">
        <v>49</v>
      </c>
      <c r="B2084">
        <v>2051193</v>
      </c>
      <c r="C2084">
        <v>2051265</v>
      </c>
      <c r="E2084" t="s">
        <v>67</v>
      </c>
      <c r="F2084" t="s">
        <v>3647</v>
      </c>
      <c r="H2084">
        <v>83716265</v>
      </c>
      <c r="I2084" t="s">
        <v>171</v>
      </c>
      <c r="M2084" t="s">
        <v>5720</v>
      </c>
    </row>
    <row r="2085" spans="1:13" x14ac:dyDescent="0.35">
      <c r="A2085" t="s">
        <v>49</v>
      </c>
      <c r="B2085">
        <v>2051418</v>
      </c>
      <c r="C2085">
        <v>2054338</v>
      </c>
      <c r="E2085" t="s">
        <v>67</v>
      </c>
      <c r="F2085" t="s">
        <v>2694</v>
      </c>
      <c r="H2085">
        <v>83716266</v>
      </c>
      <c r="I2085" t="s">
        <v>2692</v>
      </c>
      <c r="M2085" t="s">
        <v>5721</v>
      </c>
    </row>
    <row r="2086" spans="1:13" x14ac:dyDescent="0.35">
      <c r="A2086" t="s">
        <v>49</v>
      </c>
      <c r="B2086">
        <v>2054404</v>
      </c>
      <c r="C2086">
        <v>2054520</v>
      </c>
      <c r="E2086" t="s">
        <v>67</v>
      </c>
      <c r="F2086" t="s">
        <v>2690</v>
      </c>
      <c r="G2086" t="s">
        <v>2691</v>
      </c>
      <c r="H2086">
        <v>83716267</v>
      </c>
      <c r="I2086" t="s">
        <v>2692</v>
      </c>
      <c r="M2086" t="s">
        <v>5722</v>
      </c>
    </row>
    <row r="2087" spans="1:13" x14ac:dyDescent="0.35">
      <c r="A2087" t="s">
        <v>49</v>
      </c>
      <c r="B2087">
        <v>2054526</v>
      </c>
      <c r="C2087">
        <v>2054617</v>
      </c>
      <c r="E2087" t="s">
        <v>67</v>
      </c>
      <c r="F2087" t="s">
        <v>2370</v>
      </c>
      <c r="H2087">
        <v>83716268</v>
      </c>
      <c r="I2087" t="s">
        <v>171</v>
      </c>
      <c r="M2087" t="s">
        <v>5723</v>
      </c>
    </row>
    <row r="2088" spans="1:13" x14ac:dyDescent="0.35">
      <c r="A2088" t="s">
        <v>49</v>
      </c>
      <c r="B2088">
        <v>2054623</v>
      </c>
      <c r="C2088">
        <v>2054694</v>
      </c>
      <c r="E2088" t="s">
        <v>67</v>
      </c>
      <c r="F2088" t="s">
        <v>2666</v>
      </c>
      <c r="H2088">
        <v>83716269</v>
      </c>
      <c r="I2088" t="s">
        <v>171</v>
      </c>
      <c r="M2088" t="s">
        <v>5724</v>
      </c>
    </row>
    <row r="2089" spans="1:13" x14ac:dyDescent="0.35">
      <c r="A2089" t="s">
        <v>49</v>
      </c>
      <c r="B2089">
        <v>2054701</v>
      </c>
      <c r="C2089">
        <v>2054773</v>
      </c>
      <c r="E2089" t="s">
        <v>67</v>
      </c>
      <c r="F2089" t="s">
        <v>2688</v>
      </c>
      <c r="H2089">
        <v>83716270</v>
      </c>
      <c r="I2089" t="s">
        <v>171</v>
      </c>
      <c r="M2089" t="s">
        <v>5725</v>
      </c>
    </row>
    <row r="2090" spans="1:13" x14ac:dyDescent="0.35">
      <c r="A2090" t="s">
        <v>49</v>
      </c>
      <c r="B2090">
        <v>2054808</v>
      </c>
      <c r="C2090">
        <v>2054880</v>
      </c>
      <c r="E2090" t="s">
        <v>67</v>
      </c>
      <c r="F2090" t="s">
        <v>2672</v>
      </c>
      <c r="H2090">
        <v>83716271</v>
      </c>
      <c r="I2090" t="s">
        <v>171</v>
      </c>
      <c r="M2090" t="s">
        <v>5726</v>
      </c>
    </row>
    <row r="2091" spans="1:13" x14ac:dyDescent="0.35">
      <c r="A2091" t="s">
        <v>49</v>
      </c>
      <c r="B2091">
        <v>2054886</v>
      </c>
      <c r="C2091">
        <v>2054968</v>
      </c>
      <c r="E2091" t="s">
        <v>67</v>
      </c>
      <c r="F2091" t="s">
        <v>3621</v>
      </c>
      <c r="H2091">
        <v>83716272</v>
      </c>
      <c r="I2091" t="s">
        <v>171</v>
      </c>
      <c r="M2091" t="s">
        <v>5727</v>
      </c>
    </row>
    <row r="2092" spans="1:13" x14ac:dyDescent="0.35">
      <c r="A2092" t="s">
        <v>49</v>
      </c>
      <c r="B2092">
        <v>2054978</v>
      </c>
      <c r="C2092">
        <v>2055048</v>
      </c>
      <c r="E2092" t="s">
        <v>67</v>
      </c>
      <c r="F2092" t="s">
        <v>5728</v>
      </c>
      <c r="H2092">
        <v>83716273</v>
      </c>
      <c r="I2092" t="s">
        <v>171</v>
      </c>
      <c r="M2092" t="s">
        <v>5729</v>
      </c>
    </row>
    <row r="2093" spans="1:13" x14ac:dyDescent="0.35">
      <c r="A2093" t="s">
        <v>49</v>
      </c>
      <c r="B2093">
        <v>2055066</v>
      </c>
      <c r="C2093">
        <v>2055140</v>
      </c>
      <c r="E2093" t="s">
        <v>67</v>
      </c>
      <c r="F2093" t="s">
        <v>5730</v>
      </c>
      <c r="H2093">
        <v>83716274</v>
      </c>
      <c r="I2093" t="s">
        <v>171</v>
      </c>
      <c r="M2093" t="s">
        <v>5731</v>
      </c>
    </row>
    <row r="2094" spans="1:13" x14ac:dyDescent="0.35">
      <c r="A2094" t="s">
        <v>49</v>
      </c>
      <c r="B2094">
        <v>2055201</v>
      </c>
      <c r="C2094">
        <v>2055271</v>
      </c>
      <c r="E2094" t="s">
        <v>67</v>
      </c>
      <c r="F2094" t="s">
        <v>5732</v>
      </c>
      <c r="H2094">
        <v>83716275</v>
      </c>
      <c r="I2094" t="s">
        <v>171</v>
      </c>
      <c r="M2094" t="s">
        <v>5733</v>
      </c>
    </row>
    <row r="2095" spans="1:13" x14ac:dyDescent="0.35">
      <c r="A2095" t="s">
        <v>49</v>
      </c>
      <c r="B2095">
        <v>2055282</v>
      </c>
      <c r="C2095">
        <v>2055365</v>
      </c>
      <c r="E2095" t="s">
        <v>67</v>
      </c>
      <c r="F2095" t="s">
        <v>1167</v>
      </c>
      <c r="H2095">
        <v>83716276</v>
      </c>
      <c r="I2095" t="s">
        <v>171</v>
      </c>
      <c r="M2095" t="s">
        <v>5734</v>
      </c>
    </row>
    <row r="2096" spans="1:13" x14ac:dyDescent="0.35">
      <c r="A2096" t="s">
        <v>49</v>
      </c>
      <c r="B2096">
        <v>2055515</v>
      </c>
      <c r="C2096">
        <v>2055814</v>
      </c>
      <c r="E2096" t="s">
        <v>72</v>
      </c>
      <c r="F2096" t="s">
        <v>68</v>
      </c>
      <c r="H2096">
        <v>83716277</v>
      </c>
      <c r="I2096" t="s">
        <v>69</v>
      </c>
      <c r="K2096" t="s">
        <v>5735</v>
      </c>
      <c r="L2096">
        <v>99</v>
      </c>
      <c r="M2096" t="s">
        <v>5736</v>
      </c>
    </row>
    <row r="2097" spans="1:13" x14ac:dyDescent="0.35">
      <c r="A2097" t="s">
        <v>49</v>
      </c>
      <c r="B2097">
        <v>2055912</v>
      </c>
      <c r="C2097">
        <v>2056061</v>
      </c>
      <c r="E2097" t="s">
        <v>72</v>
      </c>
      <c r="F2097" t="s">
        <v>68</v>
      </c>
      <c r="H2097">
        <v>83716278</v>
      </c>
      <c r="I2097" t="s">
        <v>69</v>
      </c>
      <c r="K2097" t="s">
        <v>5737</v>
      </c>
      <c r="L2097">
        <v>49</v>
      </c>
      <c r="M2097" t="s">
        <v>5738</v>
      </c>
    </row>
    <row r="2098" spans="1:13" x14ac:dyDescent="0.35">
      <c r="A2098" t="s">
        <v>49</v>
      </c>
      <c r="B2098">
        <v>2056794</v>
      </c>
      <c r="C2098">
        <v>2057615</v>
      </c>
      <c r="E2098" t="s">
        <v>67</v>
      </c>
      <c r="F2098" t="s">
        <v>917</v>
      </c>
      <c r="H2098">
        <v>83716279</v>
      </c>
      <c r="I2098" t="s">
        <v>69</v>
      </c>
      <c r="K2098" t="s">
        <v>5739</v>
      </c>
      <c r="L2098">
        <v>273</v>
      </c>
      <c r="M2098" t="s">
        <v>5740</v>
      </c>
    </row>
    <row r="2099" spans="1:13" x14ac:dyDescent="0.35">
      <c r="A2099" t="s">
        <v>49</v>
      </c>
      <c r="B2099">
        <v>2057638</v>
      </c>
      <c r="C2099">
        <v>2058321</v>
      </c>
      <c r="E2099" t="s">
        <v>67</v>
      </c>
      <c r="F2099" t="s">
        <v>679</v>
      </c>
      <c r="H2099">
        <v>83716280</v>
      </c>
      <c r="I2099" t="s">
        <v>69</v>
      </c>
      <c r="K2099" t="s">
        <v>5741</v>
      </c>
      <c r="L2099">
        <v>227</v>
      </c>
      <c r="M2099" t="s">
        <v>5742</v>
      </c>
    </row>
    <row r="2100" spans="1:13" x14ac:dyDescent="0.35">
      <c r="A2100" t="s">
        <v>49</v>
      </c>
      <c r="B2100">
        <v>2058688</v>
      </c>
      <c r="C2100">
        <v>2060904</v>
      </c>
      <c r="E2100" t="s">
        <v>67</v>
      </c>
      <c r="F2100" t="s">
        <v>5743</v>
      </c>
      <c r="G2100" t="s">
        <v>5744</v>
      </c>
      <c r="H2100">
        <v>83716281</v>
      </c>
      <c r="I2100" t="s">
        <v>69</v>
      </c>
      <c r="K2100" t="s">
        <v>5745</v>
      </c>
      <c r="L2100">
        <v>738</v>
      </c>
      <c r="M2100" t="s">
        <v>5746</v>
      </c>
    </row>
    <row r="2101" spans="1:13" x14ac:dyDescent="0.35">
      <c r="A2101" t="s">
        <v>49</v>
      </c>
      <c r="B2101">
        <v>2060849</v>
      </c>
      <c r="C2101">
        <v>2061430</v>
      </c>
      <c r="E2101" t="s">
        <v>67</v>
      </c>
      <c r="F2101" t="s">
        <v>5747</v>
      </c>
      <c r="G2101" t="s">
        <v>5748</v>
      </c>
      <c r="H2101">
        <v>83716282</v>
      </c>
      <c r="I2101" t="s">
        <v>69</v>
      </c>
      <c r="K2101" t="s">
        <v>5749</v>
      </c>
      <c r="L2101">
        <v>193</v>
      </c>
      <c r="M2101" t="s">
        <v>5750</v>
      </c>
    </row>
    <row r="2102" spans="1:13" x14ac:dyDescent="0.35">
      <c r="A2102" t="s">
        <v>49</v>
      </c>
      <c r="B2102">
        <v>2061439</v>
      </c>
      <c r="C2102">
        <v>2062311</v>
      </c>
      <c r="E2102" t="s">
        <v>67</v>
      </c>
      <c r="F2102" t="s">
        <v>5751</v>
      </c>
      <c r="H2102">
        <v>83716283</v>
      </c>
      <c r="I2102" t="s">
        <v>69</v>
      </c>
      <c r="K2102" t="s">
        <v>5752</v>
      </c>
      <c r="L2102">
        <v>290</v>
      </c>
      <c r="M2102" t="s">
        <v>5753</v>
      </c>
    </row>
    <row r="2103" spans="1:13" x14ac:dyDescent="0.35">
      <c r="A2103" t="s">
        <v>49</v>
      </c>
      <c r="B2103">
        <v>2062462</v>
      </c>
      <c r="C2103">
        <v>2063799</v>
      </c>
      <c r="E2103" t="s">
        <v>67</v>
      </c>
      <c r="F2103" t="s">
        <v>3007</v>
      </c>
      <c r="H2103">
        <v>83716284</v>
      </c>
      <c r="I2103" t="s">
        <v>69</v>
      </c>
      <c r="K2103" t="s">
        <v>5754</v>
      </c>
      <c r="L2103">
        <v>445</v>
      </c>
      <c r="M2103" t="s">
        <v>5755</v>
      </c>
    </row>
    <row r="2104" spans="1:13" x14ac:dyDescent="0.35">
      <c r="A2104" t="s">
        <v>49</v>
      </c>
      <c r="B2104">
        <v>2064008</v>
      </c>
      <c r="C2104">
        <v>2065078</v>
      </c>
      <c r="E2104" t="s">
        <v>67</v>
      </c>
      <c r="F2104" t="s">
        <v>5756</v>
      </c>
      <c r="H2104">
        <v>83716285</v>
      </c>
      <c r="I2104" t="s">
        <v>69</v>
      </c>
      <c r="K2104" t="s">
        <v>5757</v>
      </c>
      <c r="L2104">
        <v>356</v>
      </c>
      <c r="M2104" t="s">
        <v>5758</v>
      </c>
    </row>
    <row r="2105" spans="1:13" x14ac:dyDescent="0.35">
      <c r="A2105" t="s">
        <v>49</v>
      </c>
      <c r="B2105">
        <v>2065487</v>
      </c>
      <c r="C2105">
        <v>2066335</v>
      </c>
      <c r="E2105" t="s">
        <v>67</v>
      </c>
      <c r="F2105" t="s">
        <v>2897</v>
      </c>
      <c r="H2105">
        <v>83716286</v>
      </c>
      <c r="I2105" t="s">
        <v>69</v>
      </c>
      <c r="K2105" t="s">
        <v>5759</v>
      </c>
      <c r="L2105">
        <v>282</v>
      </c>
      <c r="M2105" t="s">
        <v>5760</v>
      </c>
    </row>
    <row r="2106" spans="1:13" x14ac:dyDescent="0.35">
      <c r="A2106" t="s">
        <v>49</v>
      </c>
      <c r="B2106">
        <v>2066489</v>
      </c>
      <c r="C2106">
        <v>2066992</v>
      </c>
      <c r="E2106" t="s">
        <v>67</v>
      </c>
      <c r="F2106" t="s">
        <v>5761</v>
      </c>
      <c r="H2106">
        <v>83716287</v>
      </c>
      <c r="I2106" t="s">
        <v>69</v>
      </c>
      <c r="K2106" t="s">
        <v>5762</v>
      </c>
      <c r="L2106">
        <v>167</v>
      </c>
      <c r="M2106" t="s">
        <v>5763</v>
      </c>
    </row>
    <row r="2107" spans="1:13" x14ac:dyDescent="0.35">
      <c r="A2107" t="s">
        <v>49</v>
      </c>
      <c r="B2107">
        <v>2067204</v>
      </c>
      <c r="C2107">
        <v>2067635</v>
      </c>
      <c r="E2107" t="s">
        <v>67</v>
      </c>
      <c r="F2107" t="s">
        <v>5764</v>
      </c>
      <c r="H2107">
        <v>83716288</v>
      </c>
      <c r="I2107" t="s">
        <v>69</v>
      </c>
      <c r="K2107" t="s">
        <v>5765</v>
      </c>
      <c r="L2107">
        <v>143</v>
      </c>
      <c r="M2107" t="s">
        <v>5766</v>
      </c>
    </row>
    <row r="2108" spans="1:13" x14ac:dyDescent="0.35">
      <c r="A2108" t="s">
        <v>49</v>
      </c>
      <c r="B2108">
        <v>2067790</v>
      </c>
      <c r="C2108">
        <v>2068308</v>
      </c>
      <c r="E2108" t="s">
        <v>72</v>
      </c>
      <c r="F2108" t="s">
        <v>5767</v>
      </c>
      <c r="H2108">
        <v>83716289</v>
      </c>
      <c r="I2108" t="s">
        <v>69</v>
      </c>
      <c r="K2108" t="s">
        <v>5768</v>
      </c>
      <c r="L2108">
        <v>172</v>
      </c>
      <c r="M2108" t="s">
        <v>5769</v>
      </c>
    </row>
    <row r="2109" spans="1:13" x14ac:dyDescent="0.35">
      <c r="A2109" t="s">
        <v>54</v>
      </c>
      <c r="B2109">
        <v>3</v>
      </c>
      <c r="C2109">
        <v>1013</v>
      </c>
      <c r="D2109" t="s">
        <v>51</v>
      </c>
      <c r="E2109" t="s">
        <v>67</v>
      </c>
      <c r="F2109" t="s">
        <v>257</v>
      </c>
      <c r="H2109">
        <v>83716291</v>
      </c>
      <c r="I2109" t="s">
        <v>258</v>
      </c>
      <c r="M2109" t="s">
        <v>5770</v>
      </c>
    </row>
    <row r="2110" spans="1:13" x14ac:dyDescent="0.35">
      <c r="A2110" t="s">
        <v>54</v>
      </c>
      <c r="B2110">
        <v>1273</v>
      </c>
      <c r="C2110">
        <v>2016</v>
      </c>
      <c r="D2110" t="s">
        <v>51</v>
      </c>
      <c r="E2110" t="s">
        <v>72</v>
      </c>
      <c r="F2110" t="s">
        <v>5771</v>
      </c>
      <c r="H2110">
        <v>83716292</v>
      </c>
      <c r="I2110" t="s">
        <v>69</v>
      </c>
      <c r="K2110" t="s">
        <v>5772</v>
      </c>
      <c r="L2110">
        <v>247</v>
      </c>
      <c r="M2110" t="s">
        <v>5773</v>
      </c>
    </row>
    <row r="2111" spans="1:13" x14ac:dyDescent="0.35">
      <c r="A2111" t="s">
        <v>54</v>
      </c>
      <c r="B2111">
        <v>2308</v>
      </c>
      <c r="C2111">
        <v>2811</v>
      </c>
      <c r="D2111" t="s">
        <v>51</v>
      </c>
      <c r="E2111" t="s">
        <v>72</v>
      </c>
      <c r="F2111" t="s">
        <v>5774</v>
      </c>
      <c r="H2111">
        <v>83716293</v>
      </c>
      <c r="I2111" t="s">
        <v>69</v>
      </c>
      <c r="K2111" t="s">
        <v>5775</v>
      </c>
      <c r="L2111">
        <v>167</v>
      </c>
      <c r="M2111" t="s">
        <v>5776</v>
      </c>
    </row>
    <row r="2112" spans="1:13" x14ac:dyDescent="0.35">
      <c r="A2112" t="s">
        <v>54</v>
      </c>
      <c r="B2112">
        <v>3077</v>
      </c>
      <c r="C2112">
        <v>4426</v>
      </c>
      <c r="D2112" t="s">
        <v>51</v>
      </c>
      <c r="E2112" t="s">
        <v>72</v>
      </c>
      <c r="F2112" t="s">
        <v>1053</v>
      </c>
      <c r="H2112">
        <v>83716294</v>
      </c>
      <c r="I2112" t="s">
        <v>69</v>
      </c>
      <c r="K2112" t="s">
        <v>5777</v>
      </c>
      <c r="L2112">
        <v>449</v>
      </c>
      <c r="M2112" t="s">
        <v>5778</v>
      </c>
    </row>
    <row r="2113" spans="1:13" x14ac:dyDescent="0.35">
      <c r="A2113" t="s">
        <v>54</v>
      </c>
      <c r="B2113">
        <v>4920</v>
      </c>
      <c r="C2113">
        <v>4982</v>
      </c>
      <c r="D2113" t="s">
        <v>51</v>
      </c>
      <c r="E2113" t="s">
        <v>67</v>
      </c>
      <c r="F2113" t="s">
        <v>5779</v>
      </c>
      <c r="H2113">
        <v>83716295</v>
      </c>
      <c r="I2113" t="s">
        <v>69</v>
      </c>
      <c r="K2113" t="s">
        <v>5780</v>
      </c>
      <c r="L2113">
        <v>20</v>
      </c>
      <c r="M2113" t="s">
        <v>5781</v>
      </c>
    </row>
    <row r="2114" spans="1:13" x14ac:dyDescent="0.35">
      <c r="A2114" t="s">
        <v>54</v>
      </c>
      <c r="B2114">
        <v>5136</v>
      </c>
      <c r="C2114">
        <v>6260</v>
      </c>
      <c r="D2114" t="s">
        <v>51</v>
      </c>
      <c r="E2114" t="s">
        <v>72</v>
      </c>
      <c r="F2114" t="s">
        <v>68</v>
      </c>
      <c r="H2114">
        <v>83716296</v>
      </c>
      <c r="I2114" t="s">
        <v>69</v>
      </c>
      <c r="K2114" t="s">
        <v>5782</v>
      </c>
      <c r="L2114">
        <v>374</v>
      </c>
      <c r="M2114" t="s">
        <v>5783</v>
      </c>
    </row>
    <row r="2115" spans="1:13" x14ac:dyDescent="0.35">
      <c r="A2115" t="s">
        <v>54</v>
      </c>
      <c r="B2115">
        <v>6264</v>
      </c>
      <c r="C2115">
        <v>6479</v>
      </c>
      <c r="D2115" t="s">
        <v>51</v>
      </c>
      <c r="E2115" t="s">
        <v>72</v>
      </c>
      <c r="F2115" t="s">
        <v>68</v>
      </c>
      <c r="H2115">
        <v>83716297</v>
      </c>
      <c r="I2115" t="s">
        <v>69</v>
      </c>
      <c r="K2115" t="s">
        <v>5784</v>
      </c>
      <c r="L2115">
        <v>71</v>
      </c>
      <c r="M2115" t="s">
        <v>5785</v>
      </c>
    </row>
    <row r="2116" spans="1:13" x14ac:dyDescent="0.35">
      <c r="A2116" t="s">
        <v>54</v>
      </c>
      <c r="B2116">
        <v>6608</v>
      </c>
      <c r="C2116">
        <v>8743</v>
      </c>
      <c r="D2116" t="s">
        <v>51</v>
      </c>
      <c r="E2116" t="s">
        <v>72</v>
      </c>
      <c r="F2116" t="s">
        <v>5786</v>
      </c>
      <c r="G2116" t="s">
        <v>5787</v>
      </c>
      <c r="H2116">
        <v>83716298</v>
      </c>
      <c r="I2116" t="s">
        <v>69</v>
      </c>
      <c r="K2116" t="s">
        <v>5788</v>
      </c>
      <c r="L2116">
        <v>711</v>
      </c>
      <c r="M2116" t="s">
        <v>5789</v>
      </c>
    </row>
    <row r="2117" spans="1:13" x14ac:dyDescent="0.35">
      <c r="A2117" t="s">
        <v>54</v>
      </c>
      <c r="B2117">
        <v>8750</v>
      </c>
      <c r="C2117">
        <v>9160</v>
      </c>
      <c r="D2117" t="s">
        <v>51</v>
      </c>
      <c r="E2117" t="s">
        <v>72</v>
      </c>
      <c r="F2117" t="s">
        <v>68</v>
      </c>
      <c r="H2117">
        <v>83716299</v>
      </c>
      <c r="I2117" t="s">
        <v>69</v>
      </c>
      <c r="K2117" t="s">
        <v>5790</v>
      </c>
      <c r="L2117">
        <v>136</v>
      </c>
      <c r="M2117" t="s">
        <v>5791</v>
      </c>
    </row>
    <row r="2118" spans="1:13" x14ac:dyDescent="0.35">
      <c r="A2118" t="s">
        <v>54</v>
      </c>
      <c r="B2118">
        <v>9175</v>
      </c>
      <c r="C2118">
        <v>10014</v>
      </c>
      <c r="D2118" t="s">
        <v>51</v>
      </c>
      <c r="E2118" t="s">
        <v>72</v>
      </c>
      <c r="F2118" t="s">
        <v>68</v>
      </c>
      <c r="H2118">
        <v>83716300</v>
      </c>
      <c r="I2118" t="s">
        <v>69</v>
      </c>
      <c r="K2118" t="s">
        <v>5792</v>
      </c>
      <c r="L2118">
        <v>279</v>
      </c>
      <c r="M2118" t="s">
        <v>5793</v>
      </c>
    </row>
    <row r="2119" spans="1:13" x14ac:dyDescent="0.35">
      <c r="A2119" t="s">
        <v>54</v>
      </c>
      <c r="B2119">
        <v>10033</v>
      </c>
      <c r="C2119">
        <v>10422</v>
      </c>
      <c r="D2119" t="s">
        <v>51</v>
      </c>
      <c r="E2119" t="s">
        <v>72</v>
      </c>
      <c r="F2119" t="s">
        <v>68</v>
      </c>
      <c r="H2119">
        <v>83716301</v>
      </c>
      <c r="I2119" t="s">
        <v>69</v>
      </c>
      <c r="K2119" t="s">
        <v>5794</v>
      </c>
      <c r="L2119">
        <v>129</v>
      </c>
      <c r="M2119" t="s">
        <v>5795</v>
      </c>
    </row>
    <row r="2120" spans="1:13" x14ac:dyDescent="0.35">
      <c r="A2120" t="s">
        <v>54</v>
      </c>
      <c r="B2120">
        <v>10437</v>
      </c>
      <c r="C2120">
        <v>11948</v>
      </c>
      <c r="D2120" t="s">
        <v>51</v>
      </c>
      <c r="E2120" t="s">
        <v>72</v>
      </c>
      <c r="F2120" t="s">
        <v>5796</v>
      </c>
      <c r="H2120">
        <v>83716302</v>
      </c>
      <c r="I2120" t="s">
        <v>69</v>
      </c>
      <c r="K2120" t="s">
        <v>5797</v>
      </c>
      <c r="L2120">
        <v>503</v>
      </c>
      <c r="M2120" t="s">
        <v>5798</v>
      </c>
    </row>
    <row r="2121" spans="1:13" x14ac:dyDescent="0.35">
      <c r="A2121" t="s">
        <v>54</v>
      </c>
      <c r="B2121">
        <v>11950</v>
      </c>
      <c r="C2121">
        <v>12420</v>
      </c>
      <c r="D2121" t="s">
        <v>51</v>
      </c>
      <c r="E2121" t="s">
        <v>72</v>
      </c>
      <c r="F2121" t="s">
        <v>5799</v>
      </c>
      <c r="H2121">
        <v>83716303</v>
      </c>
      <c r="I2121" t="s">
        <v>69</v>
      </c>
      <c r="K2121" t="s">
        <v>5800</v>
      </c>
      <c r="L2121">
        <v>156</v>
      </c>
      <c r="M2121" t="s">
        <v>5801</v>
      </c>
    </row>
    <row r="2122" spans="1:13" x14ac:dyDescent="0.35">
      <c r="A2122" t="s">
        <v>54</v>
      </c>
      <c r="B2122">
        <v>12421</v>
      </c>
      <c r="C2122">
        <v>12789</v>
      </c>
      <c r="D2122" t="s">
        <v>51</v>
      </c>
      <c r="E2122" t="s">
        <v>72</v>
      </c>
      <c r="F2122" t="s">
        <v>206</v>
      </c>
      <c r="H2122">
        <v>83716304</v>
      </c>
      <c r="I2122" t="s">
        <v>69</v>
      </c>
      <c r="K2122" t="s">
        <v>5802</v>
      </c>
      <c r="L2122">
        <v>122</v>
      </c>
      <c r="M2122" t="s">
        <v>5803</v>
      </c>
    </row>
    <row r="2123" spans="1:13" x14ac:dyDescent="0.35">
      <c r="A2123" t="s">
        <v>54</v>
      </c>
      <c r="B2123">
        <v>12776</v>
      </c>
      <c r="C2123">
        <v>13393</v>
      </c>
      <c r="D2123" t="s">
        <v>51</v>
      </c>
      <c r="E2123" t="s">
        <v>72</v>
      </c>
      <c r="F2123" t="s">
        <v>68</v>
      </c>
      <c r="H2123">
        <v>83716305</v>
      </c>
      <c r="I2123" t="s">
        <v>69</v>
      </c>
      <c r="K2123" t="s">
        <v>5804</v>
      </c>
      <c r="L2123">
        <v>205</v>
      </c>
      <c r="M2123" t="s">
        <v>5805</v>
      </c>
    </row>
    <row r="2124" spans="1:13" x14ac:dyDescent="0.35">
      <c r="A2124" t="s">
        <v>54</v>
      </c>
      <c r="B2124">
        <v>13407</v>
      </c>
      <c r="C2124">
        <v>14561</v>
      </c>
      <c r="D2124" t="s">
        <v>51</v>
      </c>
      <c r="E2124" t="s">
        <v>72</v>
      </c>
      <c r="F2124" t="s">
        <v>5806</v>
      </c>
      <c r="H2124">
        <v>83716306</v>
      </c>
      <c r="I2124" t="s">
        <v>69</v>
      </c>
      <c r="K2124" t="s">
        <v>5807</v>
      </c>
      <c r="L2124">
        <v>384</v>
      </c>
      <c r="M2124" t="s">
        <v>5808</v>
      </c>
    </row>
    <row r="2125" spans="1:13" x14ac:dyDescent="0.35">
      <c r="A2125" t="s">
        <v>54</v>
      </c>
      <c r="B2125">
        <v>14562</v>
      </c>
      <c r="C2125">
        <v>15980</v>
      </c>
      <c r="D2125" t="s">
        <v>51</v>
      </c>
      <c r="E2125" t="s">
        <v>72</v>
      </c>
      <c r="F2125" t="s">
        <v>5799</v>
      </c>
      <c r="H2125">
        <v>83716307</v>
      </c>
      <c r="I2125" t="s">
        <v>69</v>
      </c>
      <c r="K2125" t="s">
        <v>5809</v>
      </c>
      <c r="L2125">
        <v>472</v>
      </c>
      <c r="M2125" t="s">
        <v>5810</v>
      </c>
    </row>
    <row r="2126" spans="1:13" x14ac:dyDescent="0.35">
      <c r="A2126" t="s">
        <v>54</v>
      </c>
      <c r="B2126">
        <v>15973</v>
      </c>
      <c r="C2126">
        <v>17991</v>
      </c>
      <c r="D2126" t="s">
        <v>51</v>
      </c>
      <c r="E2126" t="s">
        <v>72</v>
      </c>
      <c r="F2126" t="s">
        <v>5811</v>
      </c>
      <c r="H2126">
        <v>83716308</v>
      </c>
      <c r="I2126" t="s">
        <v>69</v>
      </c>
      <c r="K2126" t="s">
        <v>5812</v>
      </c>
      <c r="L2126">
        <v>672</v>
      </c>
      <c r="M2126" t="s">
        <v>5813</v>
      </c>
    </row>
    <row r="2127" spans="1:13" x14ac:dyDescent="0.35">
      <c r="A2127" t="s">
        <v>54</v>
      </c>
      <c r="B2127">
        <v>18003</v>
      </c>
      <c r="C2127">
        <v>18662</v>
      </c>
      <c r="D2127" t="s">
        <v>51</v>
      </c>
      <c r="E2127" t="s">
        <v>72</v>
      </c>
      <c r="F2127" t="s">
        <v>5814</v>
      </c>
      <c r="G2127" t="s">
        <v>5815</v>
      </c>
      <c r="H2127">
        <v>83716309</v>
      </c>
      <c r="I2127" t="s">
        <v>69</v>
      </c>
      <c r="K2127" t="s">
        <v>5816</v>
      </c>
      <c r="L2127">
        <v>219</v>
      </c>
      <c r="M2127" t="s">
        <v>5817</v>
      </c>
    </row>
    <row r="2128" spans="1:13" x14ac:dyDescent="0.35">
      <c r="A2128" t="s">
        <v>54</v>
      </c>
      <c r="B2128">
        <v>18631</v>
      </c>
      <c r="C2128">
        <v>18993</v>
      </c>
      <c r="D2128" t="s">
        <v>51</v>
      </c>
      <c r="E2128" t="s">
        <v>72</v>
      </c>
      <c r="F2128" t="s">
        <v>5799</v>
      </c>
      <c r="H2128">
        <v>83716310</v>
      </c>
      <c r="I2128" t="s">
        <v>69</v>
      </c>
      <c r="K2128" t="s">
        <v>5818</v>
      </c>
      <c r="L2128">
        <v>120</v>
      </c>
      <c r="M2128" t="s">
        <v>5819</v>
      </c>
    </row>
    <row r="2129" spans="1:13" x14ac:dyDescent="0.35">
      <c r="A2129" t="s">
        <v>54</v>
      </c>
      <c r="B2129">
        <v>19014</v>
      </c>
      <c r="C2129">
        <v>19349</v>
      </c>
      <c r="D2129" t="s">
        <v>51</v>
      </c>
      <c r="E2129" t="s">
        <v>72</v>
      </c>
      <c r="F2129" t="s">
        <v>5820</v>
      </c>
      <c r="H2129">
        <v>83716311</v>
      </c>
      <c r="I2129" t="s">
        <v>69</v>
      </c>
      <c r="K2129" t="s">
        <v>5821</v>
      </c>
      <c r="L2129">
        <v>111</v>
      </c>
      <c r="M2129" t="s">
        <v>5822</v>
      </c>
    </row>
    <row r="2130" spans="1:13" x14ac:dyDescent="0.35">
      <c r="A2130" t="s">
        <v>54</v>
      </c>
      <c r="B2130">
        <v>19351</v>
      </c>
      <c r="C2130">
        <v>19965</v>
      </c>
      <c r="D2130" t="s">
        <v>51</v>
      </c>
      <c r="E2130" t="s">
        <v>72</v>
      </c>
      <c r="F2130" t="s">
        <v>68</v>
      </c>
      <c r="H2130">
        <v>83716312</v>
      </c>
      <c r="I2130" t="s">
        <v>69</v>
      </c>
      <c r="K2130" t="s">
        <v>5823</v>
      </c>
      <c r="L2130">
        <v>204</v>
      </c>
      <c r="M2130" t="s">
        <v>5824</v>
      </c>
    </row>
    <row r="2131" spans="1:13" x14ac:dyDescent="0.35">
      <c r="A2131" t="s">
        <v>54</v>
      </c>
      <c r="B2131">
        <v>20002</v>
      </c>
      <c r="C2131">
        <v>20313</v>
      </c>
      <c r="D2131" t="s">
        <v>51</v>
      </c>
      <c r="E2131" t="s">
        <v>72</v>
      </c>
      <c r="F2131" t="s">
        <v>68</v>
      </c>
      <c r="H2131">
        <v>83716313</v>
      </c>
      <c r="I2131" t="s">
        <v>69</v>
      </c>
      <c r="K2131" t="s">
        <v>5825</v>
      </c>
      <c r="L2131">
        <v>103</v>
      </c>
      <c r="M2131" t="s">
        <v>5826</v>
      </c>
    </row>
    <row r="2132" spans="1:13" x14ac:dyDescent="0.35">
      <c r="A2132" t="s">
        <v>54</v>
      </c>
      <c r="B2132">
        <v>20397</v>
      </c>
      <c r="C2132">
        <v>22460</v>
      </c>
      <c r="D2132" t="s">
        <v>51</v>
      </c>
      <c r="E2132" t="s">
        <v>72</v>
      </c>
      <c r="F2132" t="s">
        <v>5827</v>
      </c>
      <c r="G2132" t="s">
        <v>5828</v>
      </c>
      <c r="H2132">
        <v>83716314</v>
      </c>
      <c r="I2132" t="s">
        <v>69</v>
      </c>
      <c r="K2132" t="s">
        <v>5829</v>
      </c>
      <c r="L2132">
        <v>687</v>
      </c>
      <c r="M2132" t="s">
        <v>5830</v>
      </c>
    </row>
    <row r="2133" spans="1:13" x14ac:dyDescent="0.35">
      <c r="A2133" t="s">
        <v>54</v>
      </c>
      <c r="B2133">
        <v>22714</v>
      </c>
      <c r="C2133">
        <v>22941</v>
      </c>
      <c r="D2133" t="s">
        <v>51</v>
      </c>
      <c r="E2133" t="s">
        <v>67</v>
      </c>
      <c r="F2133" t="s">
        <v>68</v>
      </c>
      <c r="H2133">
        <v>83716315</v>
      </c>
      <c r="I2133" t="s">
        <v>69</v>
      </c>
      <c r="K2133" t="s">
        <v>5831</v>
      </c>
      <c r="L2133">
        <v>75</v>
      </c>
      <c r="M2133" t="s">
        <v>5832</v>
      </c>
    </row>
    <row r="2134" spans="1:13" x14ac:dyDescent="0.35">
      <c r="A2134" t="s">
        <v>54</v>
      </c>
      <c r="B2134">
        <v>22964</v>
      </c>
      <c r="C2134">
        <v>23242</v>
      </c>
      <c r="D2134" t="s">
        <v>51</v>
      </c>
      <c r="E2134" t="s">
        <v>67</v>
      </c>
      <c r="F2134" t="s">
        <v>68</v>
      </c>
      <c r="H2134">
        <v>83716316</v>
      </c>
      <c r="I2134" t="s">
        <v>69</v>
      </c>
      <c r="K2134" t="s">
        <v>5833</v>
      </c>
      <c r="L2134">
        <v>92</v>
      </c>
      <c r="M2134" t="s">
        <v>5834</v>
      </c>
    </row>
    <row r="2135" spans="1:13" x14ac:dyDescent="0.35">
      <c r="A2135" t="s">
        <v>54</v>
      </c>
      <c r="B2135">
        <v>23232</v>
      </c>
      <c r="C2135">
        <v>23912</v>
      </c>
      <c r="D2135" t="s">
        <v>51</v>
      </c>
      <c r="E2135" t="s">
        <v>72</v>
      </c>
      <c r="F2135" t="s">
        <v>5835</v>
      </c>
      <c r="H2135">
        <v>83716317</v>
      </c>
      <c r="I2135" t="s">
        <v>69</v>
      </c>
      <c r="K2135" t="s">
        <v>5836</v>
      </c>
      <c r="L2135">
        <v>226</v>
      </c>
      <c r="M2135" t="s">
        <v>5837</v>
      </c>
    </row>
    <row r="2136" spans="1:13" x14ac:dyDescent="0.35">
      <c r="A2136" t="s">
        <v>54</v>
      </c>
      <c r="B2136">
        <v>23909</v>
      </c>
      <c r="C2136">
        <v>24094</v>
      </c>
      <c r="D2136" t="s">
        <v>51</v>
      </c>
      <c r="E2136" t="s">
        <v>72</v>
      </c>
      <c r="F2136" t="s">
        <v>68</v>
      </c>
      <c r="H2136">
        <v>83716318</v>
      </c>
      <c r="I2136" t="s">
        <v>69</v>
      </c>
      <c r="K2136" t="s">
        <v>5838</v>
      </c>
      <c r="L2136">
        <v>61</v>
      </c>
      <c r="M2136" t="s">
        <v>5839</v>
      </c>
    </row>
    <row r="2137" spans="1:13" x14ac:dyDescent="0.35">
      <c r="A2137" t="s">
        <v>54</v>
      </c>
      <c r="B2137">
        <v>24141</v>
      </c>
      <c r="C2137">
        <v>24422</v>
      </c>
      <c r="D2137" t="s">
        <v>51</v>
      </c>
      <c r="E2137" t="s">
        <v>72</v>
      </c>
      <c r="F2137" t="s">
        <v>5840</v>
      </c>
      <c r="H2137">
        <v>83716319</v>
      </c>
      <c r="I2137" t="s">
        <v>69</v>
      </c>
      <c r="K2137" t="s">
        <v>5841</v>
      </c>
      <c r="L2137">
        <v>93</v>
      </c>
      <c r="M2137" t="s">
        <v>5842</v>
      </c>
    </row>
    <row r="2138" spans="1:13" x14ac:dyDescent="0.35">
      <c r="A2138" t="s">
        <v>54</v>
      </c>
      <c r="B2138">
        <v>24680</v>
      </c>
      <c r="C2138">
        <v>25798</v>
      </c>
      <c r="D2138" t="s">
        <v>51</v>
      </c>
      <c r="E2138" t="s">
        <v>72</v>
      </c>
      <c r="F2138" t="s">
        <v>5843</v>
      </c>
      <c r="H2138">
        <v>83716320</v>
      </c>
      <c r="I2138" t="s">
        <v>69</v>
      </c>
      <c r="K2138" t="s">
        <v>5844</v>
      </c>
      <c r="L2138">
        <v>372</v>
      </c>
      <c r="M2138" t="s">
        <v>5845</v>
      </c>
    </row>
    <row r="2139" spans="1:13" x14ac:dyDescent="0.35">
      <c r="A2139" t="s">
        <v>54</v>
      </c>
      <c r="B2139">
        <v>26478</v>
      </c>
      <c r="C2139">
        <v>26717</v>
      </c>
      <c r="D2139" t="s">
        <v>51</v>
      </c>
      <c r="E2139" t="s">
        <v>72</v>
      </c>
      <c r="F2139" t="s">
        <v>68</v>
      </c>
      <c r="H2139">
        <v>83716321</v>
      </c>
      <c r="I2139" t="s">
        <v>69</v>
      </c>
      <c r="K2139" t="s">
        <v>5846</v>
      </c>
      <c r="L2139">
        <v>79</v>
      </c>
      <c r="M2139" t="s">
        <v>5847</v>
      </c>
    </row>
    <row r="2140" spans="1:13" x14ac:dyDescent="0.35">
      <c r="A2140" t="s">
        <v>54</v>
      </c>
      <c r="B2140">
        <v>26789</v>
      </c>
      <c r="C2140">
        <v>27580</v>
      </c>
      <c r="D2140" t="s">
        <v>51</v>
      </c>
      <c r="E2140" t="s">
        <v>72</v>
      </c>
      <c r="F2140" t="s">
        <v>2250</v>
      </c>
      <c r="H2140">
        <v>83716322</v>
      </c>
      <c r="I2140" t="s">
        <v>69</v>
      </c>
      <c r="K2140" t="s">
        <v>5848</v>
      </c>
      <c r="L2140">
        <v>263</v>
      </c>
      <c r="M2140" t="s">
        <v>5849</v>
      </c>
    </row>
    <row r="2141" spans="1:13" x14ac:dyDescent="0.35">
      <c r="A2141" t="s">
        <v>54</v>
      </c>
      <c r="B2141">
        <v>27715</v>
      </c>
      <c r="C2141">
        <v>27807</v>
      </c>
      <c r="D2141" t="s">
        <v>51</v>
      </c>
      <c r="E2141" t="s">
        <v>72</v>
      </c>
      <c r="F2141" t="s">
        <v>257</v>
      </c>
      <c r="H2141">
        <v>83716323</v>
      </c>
      <c r="I2141" t="s">
        <v>258</v>
      </c>
      <c r="M2141" t="s">
        <v>5850</v>
      </c>
    </row>
    <row r="2142" spans="1:13" x14ac:dyDescent="0.35">
      <c r="A2142" t="s">
        <v>54</v>
      </c>
      <c r="B2142">
        <v>28052</v>
      </c>
      <c r="C2142">
        <v>28504</v>
      </c>
      <c r="D2142" t="s">
        <v>51</v>
      </c>
      <c r="E2142" t="s">
        <v>67</v>
      </c>
      <c r="F2142" t="s">
        <v>68</v>
      </c>
      <c r="H2142">
        <v>83716324</v>
      </c>
      <c r="I2142" t="s">
        <v>69</v>
      </c>
      <c r="K2142" t="s">
        <v>5851</v>
      </c>
      <c r="L2142">
        <v>150</v>
      </c>
      <c r="M2142" t="s">
        <v>5852</v>
      </c>
    </row>
    <row r="2143" spans="1:13" x14ac:dyDescent="0.35">
      <c r="A2143" t="s">
        <v>54</v>
      </c>
      <c r="B2143">
        <v>28511</v>
      </c>
      <c r="C2143">
        <v>28627</v>
      </c>
      <c r="D2143" t="s">
        <v>51</v>
      </c>
      <c r="E2143" t="s">
        <v>72</v>
      </c>
      <c r="F2143" t="s">
        <v>257</v>
      </c>
      <c r="H2143">
        <v>83716325</v>
      </c>
      <c r="I2143" t="s">
        <v>258</v>
      </c>
      <c r="M2143" t="s">
        <v>5853</v>
      </c>
    </row>
    <row r="2144" spans="1:13" x14ac:dyDescent="0.35">
      <c r="A2144" t="s">
        <v>54</v>
      </c>
      <c r="B2144">
        <v>28895</v>
      </c>
      <c r="C2144">
        <v>29065</v>
      </c>
      <c r="D2144" t="s">
        <v>51</v>
      </c>
      <c r="E2144" t="s">
        <v>67</v>
      </c>
      <c r="F2144" t="s">
        <v>5840</v>
      </c>
      <c r="H2144">
        <v>83716326</v>
      </c>
      <c r="I2144" t="s">
        <v>69</v>
      </c>
      <c r="K2144" t="s">
        <v>5854</v>
      </c>
      <c r="L2144">
        <v>56</v>
      </c>
      <c r="M2144" t="s">
        <v>5855</v>
      </c>
    </row>
    <row r="2145" spans="1:13" x14ac:dyDescent="0.35">
      <c r="A2145" t="s">
        <v>54</v>
      </c>
      <c r="B2145">
        <v>29390</v>
      </c>
      <c r="C2145">
        <v>30016</v>
      </c>
      <c r="D2145" t="s">
        <v>51</v>
      </c>
      <c r="E2145" t="s">
        <v>67</v>
      </c>
      <c r="F2145" t="s">
        <v>68</v>
      </c>
      <c r="H2145">
        <v>83716327</v>
      </c>
      <c r="I2145" t="s">
        <v>69</v>
      </c>
      <c r="K2145" t="s">
        <v>5856</v>
      </c>
      <c r="L2145">
        <v>208</v>
      </c>
      <c r="M2145" t="s">
        <v>5857</v>
      </c>
    </row>
    <row r="2146" spans="1:13" x14ac:dyDescent="0.35">
      <c r="A2146" t="s">
        <v>54</v>
      </c>
      <c r="B2146">
        <v>30340</v>
      </c>
      <c r="C2146">
        <v>30924</v>
      </c>
      <c r="D2146" t="s">
        <v>51</v>
      </c>
      <c r="E2146" t="s">
        <v>72</v>
      </c>
      <c r="F2146" t="s">
        <v>4534</v>
      </c>
      <c r="H2146">
        <v>83716328</v>
      </c>
      <c r="I2146" t="s">
        <v>69</v>
      </c>
      <c r="K2146" t="s">
        <v>5858</v>
      </c>
      <c r="L2146">
        <v>194</v>
      </c>
      <c r="M2146" t="s">
        <v>5859</v>
      </c>
    </row>
    <row r="2147" spans="1:13" x14ac:dyDescent="0.35">
      <c r="A2147" t="s">
        <v>54</v>
      </c>
      <c r="B2147">
        <v>31046</v>
      </c>
      <c r="C2147">
        <v>31630</v>
      </c>
      <c r="D2147" t="s">
        <v>51</v>
      </c>
      <c r="E2147" t="s">
        <v>72</v>
      </c>
      <c r="F2147" t="s">
        <v>219</v>
      </c>
      <c r="H2147">
        <v>83716329</v>
      </c>
      <c r="I2147" t="s">
        <v>69</v>
      </c>
      <c r="K2147" t="s">
        <v>5860</v>
      </c>
      <c r="L2147">
        <v>194</v>
      </c>
      <c r="M2147" t="s">
        <v>5861</v>
      </c>
    </row>
    <row r="2148" spans="1:13" x14ac:dyDescent="0.35">
      <c r="A2148" t="s">
        <v>54</v>
      </c>
      <c r="B2148">
        <v>31777</v>
      </c>
      <c r="C2148">
        <v>31839</v>
      </c>
      <c r="D2148" t="s">
        <v>51</v>
      </c>
      <c r="E2148" t="s">
        <v>67</v>
      </c>
      <c r="F2148" t="s">
        <v>5779</v>
      </c>
      <c r="H2148">
        <v>83716330</v>
      </c>
      <c r="I2148" t="s">
        <v>69</v>
      </c>
      <c r="K2148" t="s">
        <v>5780</v>
      </c>
      <c r="L2148">
        <v>20</v>
      </c>
      <c r="M2148" t="s">
        <v>5862</v>
      </c>
    </row>
    <row r="2149" spans="1:13" x14ac:dyDescent="0.35">
      <c r="A2149" t="s">
        <v>54</v>
      </c>
      <c r="B2149">
        <v>33754</v>
      </c>
      <c r="C2149">
        <v>28</v>
      </c>
      <c r="D2149" t="s">
        <v>51</v>
      </c>
      <c r="E2149" t="s">
        <v>67</v>
      </c>
      <c r="F2149" t="s">
        <v>5863</v>
      </c>
      <c r="H2149">
        <v>83716290</v>
      </c>
      <c r="I2149" t="s">
        <v>69</v>
      </c>
      <c r="K2149" t="s">
        <v>5864</v>
      </c>
      <c r="L2149">
        <v>355</v>
      </c>
      <c r="M2149" t="s">
        <v>5865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46"/>
  <sheetViews>
    <sheetView zoomScaleNormal="100" workbookViewId="0"/>
  </sheetViews>
  <sheetFormatPr defaultRowHeight="14.5" x14ac:dyDescent="0.35"/>
  <cols>
    <col min="1" max="1" width="18.54296875" customWidth="1"/>
    <col min="2" max="2" width="31.54296875" customWidth="1"/>
    <col min="3" max="3" width="12.453125" customWidth="1"/>
    <col min="4" max="4" width="17.81640625" customWidth="1"/>
    <col min="5" max="5" width="18.1796875" customWidth="1"/>
    <col min="6" max="6" width="40.453125" style="24" bestFit="1" customWidth="1"/>
    <col min="7" max="7" width="42.1796875" style="24" customWidth="1"/>
    <col min="8" max="8" width="42.81640625" customWidth="1"/>
    <col min="9" max="9" width="174.26953125" customWidth="1"/>
  </cols>
  <sheetData>
    <row r="1" spans="1:9" x14ac:dyDescent="0.35">
      <c r="A1" t="s">
        <v>64</v>
      </c>
      <c r="B1" t="s">
        <v>66</v>
      </c>
      <c r="C1" t="s">
        <v>5866</v>
      </c>
      <c r="D1" t="s">
        <v>5867</v>
      </c>
      <c r="E1" t="s">
        <v>5868</v>
      </c>
      <c r="F1" s="24" t="s">
        <v>5869</v>
      </c>
      <c r="G1" s="24" t="s">
        <v>5870</v>
      </c>
      <c r="H1" t="s">
        <v>5871</v>
      </c>
      <c r="I1" t="s">
        <v>5872</v>
      </c>
    </row>
    <row r="2" spans="1:9" x14ac:dyDescent="0.35">
      <c r="A2" t="s">
        <v>2407</v>
      </c>
      <c r="B2" t="s">
        <v>2408</v>
      </c>
      <c r="C2" t="s">
        <v>5873</v>
      </c>
    </row>
    <row r="3" spans="1:9" x14ac:dyDescent="0.35">
      <c r="A3" t="s">
        <v>2430</v>
      </c>
      <c r="B3" t="s">
        <v>2431</v>
      </c>
      <c r="C3" t="s">
        <v>5873</v>
      </c>
    </row>
    <row r="4" spans="1:9" x14ac:dyDescent="0.35">
      <c r="A4" t="s">
        <v>3903</v>
      </c>
      <c r="B4" t="s">
        <v>3904</v>
      </c>
      <c r="C4" t="s">
        <v>5873</v>
      </c>
    </row>
    <row r="5" spans="1:9" x14ac:dyDescent="0.35">
      <c r="A5" t="s">
        <v>4429</v>
      </c>
      <c r="B5" t="s">
        <v>4430</v>
      </c>
      <c r="C5" t="s">
        <v>5873</v>
      </c>
    </row>
    <row r="6" spans="1:9" x14ac:dyDescent="0.35">
      <c r="A6" t="s">
        <v>4917</v>
      </c>
      <c r="B6" t="s">
        <v>4918</v>
      </c>
      <c r="C6" t="s">
        <v>5873</v>
      </c>
    </row>
    <row r="7" spans="1:9" x14ac:dyDescent="0.35">
      <c r="A7" t="s">
        <v>5009</v>
      </c>
      <c r="B7" t="s">
        <v>5010</v>
      </c>
      <c r="C7" t="s">
        <v>5873</v>
      </c>
    </row>
    <row r="8" spans="1:9" x14ac:dyDescent="0.35">
      <c r="A8" t="s">
        <v>5147</v>
      </c>
      <c r="B8" t="s">
        <v>5148</v>
      </c>
      <c r="C8" t="s">
        <v>5873</v>
      </c>
    </row>
    <row r="9" spans="1:9" x14ac:dyDescent="0.35">
      <c r="A9" t="s">
        <v>4816</v>
      </c>
      <c r="B9" t="s">
        <v>4817</v>
      </c>
      <c r="C9" t="s">
        <v>5874</v>
      </c>
    </row>
    <row r="10" spans="1:9" x14ac:dyDescent="0.35">
      <c r="A10" t="s">
        <v>3376</v>
      </c>
      <c r="B10" t="s">
        <v>3377</v>
      </c>
      <c r="C10" t="s">
        <v>5875</v>
      </c>
    </row>
    <row r="11" spans="1:9" x14ac:dyDescent="0.35">
      <c r="A11" t="s">
        <v>3502</v>
      </c>
      <c r="B11" t="s">
        <v>3503</v>
      </c>
      <c r="C11" t="s">
        <v>5876</v>
      </c>
      <c r="E11" t="s">
        <v>5877</v>
      </c>
      <c r="F11" s="24" t="s">
        <v>5878</v>
      </c>
      <c r="G11" s="24" t="s">
        <v>5879</v>
      </c>
      <c r="H11" s="18" t="s">
        <v>5880</v>
      </c>
      <c r="I11" t="s">
        <v>5881</v>
      </c>
    </row>
    <row r="12" spans="1:9" x14ac:dyDescent="0.35">
      <c r="A12" t="s">
        <v>3502</v>
      </c>
      <c r="B12" t="s">
        <v>3503</v>
      </c>
      <c r="C12" t="s">
        <v>5876</v>
      </c>
      <c r="E12" t="s">
        <v>5882</v>
      </c>
      <c r="F12" s="24" t="s">
        <v>5883</v>
      </c>
      <c r="G12" s="24" t="s">
        <v>5884</v>
      </c>
      <c r="H12" t="s">
        <v>5880</v>
      </c>
      <c r="I12" t="s">
        <v>5881</v>
      </c>
    </row>
    <row r="13" spans="1:9" x14ac:dyDescent="0.35">
      <c r="A13" t="s">
        <v>3502</v>
      </c>
      <c r="B13" t="s">
        <v>3503</v>
      </c>
      <c r="C13" t="s">
        <v>5876</v>
      </c>
      <c r="E13" t="s">
        <v>5885</v>
      </c>
      <c r="F13" s="24" t="s">
        <v>5886</v>
      </c>
      <c r="G13" s="24" t="s">
        <v>5887</v>
      </c>
      <c r="H13" t="s">
        <v>5880</v>
      </c>
      <c r="I13" t="s">
        <v>5881</v>
      </c>
    </row>
    <row r="14" spans="1:9" x14ac:dyDescent="0.35">
      <c r="A14" t="s">
        <v>3502</v>
      </c>
      <c r="B14" t="s">
        <v>3503</v>
      </c>
      <c r="C14" t="s">
        <v>5876</v>
      </c>
      <c r="E14" t="s">
        <v>5888</v>
      </c>
      <c r="F14" s="24" t="s">
        <v>5889</v>
      </c>
      <c r="G14" s="24" t="s">
        <v>5890</v>
      </c>
      <c r="H14" t="s">
        <v>5880</v>
      </c>
      <c r="I14" t="s">
        <v>5881</v>
      </c>
    </row>
    <row r="15" spans="1:9" x14ac:dyDescent="0.35">
      <c r="A15" t="s">
        <v>3502</v>
      </c>
      <c r="B15" t="s">
        <v>3503</v>
      </c>
      <c r="C15" t="s">
        <v>5876</v>
      </c>
      <c r="E15" t="s">
        <v>5891</v>
      </c>
      <c r="F15" s="24" t="s">
        <v>5892</v>
      </c>
      <c r="G15" s="24" t="s">
        <v>5893</v>
      </c>
      <c r="H15" t="s">
        <v>5880</v>
      </c>
      <c r="I15" t="s">
        <v>5881</v>
      </c>
    </row>
    <row r="16" spans="1:9" x14ac:dyDescent="0.35">
      <c r="A16" t="s">
        <v>3502</v>
      </c>
      <c r="B16" t="s">
        <v>3503</v>
      </c>
      <c r="C16" t="s">
        <v>5876</v>
      </c>
      <c r="E16" t="s">
        <v>5894</v>
      </c>
      <c r="F16" s="24" t="s">
        <v>5895</v>
      </c>
      <c r="G16" s="24" t="s">
        <v>5896</v>
      </c>
      <c r="H16" t="s">
        <v>5880</v>
      </c>
      <c r="I16" t="s">
        <v>5881</v>
      </c>
    </row>
    <row r="17" spans="1:9" x14ac:dyDescent="0.35">
      <c r="A17" t="s">
        <v>3502</v>
      </c>
      <c r="B17" t="s">
        <v>3503</v>
      </c>
      <c r="C17" t="s">
        <v>5876</v>
      </c>
      <c r="E17" t="s">
        <v>5897</v>
      </c>
      <c r="F17" s="24" t="s">
        <v>5898</v>
      </c>
      <c r="G17" s="24" t="s">
        <v>5899</v>
      </c>
      <c r="H17" t="s">
        <v>5880</v>
      </c>
      <c r="I17" s="18" t="s">
        <v>5881</v>
      </c>
    </row>
    <row r="18" spans="1:9" x14ac:dyDescent="0.35">
      <c r="A18" t="s">
        <v>3502</v>
      </c>
      <c r="B18" t="s">
        <v>3503</v>
      </c>
      <c r="C18" t="s">
        <v>5876</v>
      </c>
      <c r="E18" t="s">
        <v>5900</v>
      </c>
      <c r="F18" s="24" t="s">
        <v>5901</v>
      </c>
      <c r="G18" s="24" t="s">
        <v>5902</v>
      </c>
      <c r="H18" t="s">
        <v>5880</v>
      </c>
      <c r="I18" t="s">
        <v>5881</v>
      </c>
    </row>
    <row r="19" spans="1:9" x14ac:dyDescent="0.35">
      <c r="A19" t="s">
        <v>3502</v>
      </c>
      <c r="B19" t="s">
        <v>3503</v>
      </c>
      <c r="C19" t="s">
        <v>5876</v>
      </c>
      <c r="E19" t="s">
        <v>5903</v>
      </c>
      <c r="F19" s="24" t="s">
        <v>5904</v>
      </c>
      <c r="G19" s="24" t="s">
        <v>5905</v>
      </c>
      <c r="H19" t="s">
        <v>5880</v>
      </c>
      <c r="I19" t="s">
        <v>5881</v>
      </c>
    </row>
    <row r="20" spans="1:9" x14ac:dyDescent="0.35">
      <c r="A20" t="s">
        <v>3502</v>
      </c>
      <c r="B20" t="s">
        <v>3503</v>
      </c>
      <c r="C20" t="s">
        <v>5876</v>
      </c>
      <c r="E20" t="s">
        <v>5906</v>
      </c>
      <c r="F20" s="24" t="s">
        <v>5907</v>
      </c>
      <c r="G20" s="24" t="s">
        <v>5908</v>
      </c>
      <c r="H20" t="s">
        <v>5880</v>
      </c>
      <c r="I20" t="s">
        <v>5881</v>
      </c>
    </row>
    <row r="21" spans="1:9" x14ac:dyDescent="0.35">
      <c r="A21" t="s">
        <v>3502</v>
      </c>
      <c r="B21" t="s">
        <v>3503</v>
      </c>
      <c r="C21" t="s">
        <v>5876</v>
      </c>
      <c r="E21" t="s">
        <v>5909</v>
      </c>
      <c r="F21" s="24" t="s">
        <v>5910</v>
      </c>
      <c r="G21" s="24" t="s">
        <v>5911</v>
      </c>
      <c r="H21" t="s">
        <v>5880</v>
      </c>
      <c r="I21" t="s">
        <v>5881</v>
      </c>
    </row>
    <row r="22" spans="1:9" ht="16" customHeight="1" x14ac:dyDescent="0.35">
      <c r="A22" t="s">
        <v>3502</v>
      </c>
      <c r="B22" t="s">
        <v>3503</v>
      </c>
      <c r="C22" t="s">
        <v>5876</v>
      </c>
      <c r="E22" t="s">
        <v>5912</v>
      </c>
      <c r="F22" s="24" t="s">
        <v>5913</v>
      </c>
      <c r="G22" s="24" t="s">
        <v>5914</v>
      </c>
      <c r="H22" t="s">
        <v>5880</v>
      </c>
      <c r="I22" t="s">
        <v>5881</v>
      </c>
    </row>
    <row r="23" spans="1:9" ht="16" customHeight="1" x14ac:dyDescent="0.35">
      <c r="A23" t="s">
        <v>3502</v>
      </c>
      <c r="B23" t="s">
        <v>3503</v>
      </c>
      <c r="C23" t="s">
        <v>5876</v>
      </c>
      <c r="E23" t="s">
        <v>5915</v>
      </c>
      <c r="F23" s="25" t="s">
        <v>5916</v>
      </c>
      <c r="G23" s="24" t="s">
        <v>5917</v>
      </c>
      <c r="H23" t="s">
        <v>5880</v>
      </c>
      <c r="I23" t="s">
        <v>5881</v>
      </c>
    </row>
    <row r="24" spans="1:9" x14ac:dyDescent="0.35">
      <c r="A24" t="s">
        <v>3502</v>
      </c>
      <c r="B24" t="s">
        <v>3503</v>
      </c>
      <c r="C24" t="s">
        <v>5876</v>
      </c>
      <c r="E24" t="s">
        <v>5918</v>
      </c>
      <c r="F24" s="26" t="s">
        <v>5919</v>
      </c>
      <c r="G24" s="24" t="s">
        <v>5920</v>
      </c>
      <c r="H24" t="s">
        <v>5880</v>
      </c>
      <c r="I24" t="s">
        <v>5881</v>
      </c>
    </row>
    <row r="25" spans="1:9" x14ac:dyDescent="0.35">
      <c r="A25" t="s">
        <v>3502</v>
      </c>
      <c r="B25" t="s">
        <v>3503</v>
      </c>
      <c r="C25" t="s">
        <v>5876</v>
      </c>
      <c r="E25" t="s">
        <v>5921</v>
      </c>
      <c r="F25" s="26" t="s">
        <v>5922</v>
      </c>
      <c r="G25" s="24" t="s">
        <v>5923</v>
      </c>
      <c r="H25" t="s">
        <v>5880</v>
      </c>
      <c r="I25" t="s">
        <v>5881</v>
      </c>
    </row>
    <row r="26" spans="1:9" x14ac:dyDescent="0.35">
      <c r="A26" t="s">
        <v>3502</v>
      </c>
      <c r="B26" t="s">
        <v>3503</v>
      </c>
      <c r="C26" t="s">
        <v>5876</v>
      </c>
      <c r="E26" t="s">
        <v>5924</v>
      </c>
      <c r="F26" s="24" t="s">
        <v>5925</v>
      </c>
      <c r="G26" s="24" t="s">
        <v>5926</v>
      </c>
      <c r="H26" t="s">
        <v>5880</v>
      </c>
      <c r="I26" s="18" t="s">
        <v>5881</v>
      </c>
    </row>
    <row r="27" spans="1:9" x14ac:dyDescent="0.35">
      <c r="A27" t="s">
        <v>3502</v>
      </c>
      <c r="B27" t="s">
        <v>3503</v>
      </c>
      <c r="C27" t="s">
        <v>5876</v>
      </c>
      <c r="E27" t="s">
        <v>5927</v>
      </c>
      <c r="F27" s="24" t="s">
        <v>5928</v>
      </c>
      <c r="G27" s="24" t="s">
        <v>5929</v>
      </c>
      <c r="H27" t="s">
        <v>5880</v>
      </c>
      <c r="I27" t="s">
        <v>5881</v>
      </c>
    </row>
    <row r="28" spans="1:9" x14ac:dyDescent="0.35">
      <c r="A28" t="s">
        <v>3502</v>
      </c>
      <c r="B28" t="s">
        <v>3503</v>
      </c>
      <c r="C28" t="s">
        <v>5876</v>
      </c>
      <c r="E28" t="s">
        <v>5930</v>
      </c>
      <c r="F28" s="24" t="s">
        <v>5931</v>
      </c>
      <c r="G28" s="24" t="s">
        <v>5932</v>
      </c>
      <c r="H28" t="s">
        <v>5880</v>
      </c>
      <c r="I28" t="s">
        <v>5881</v>
      </c>
    </row>
    <row r="29" spans="1:9" x14ac:dyDescent="0.35">
      <c r="A29" t="s">
        <v>3502</v>
      </c>
      <c r="B29" t="s">
        <v>3503</v>
      </c>
      <c r="C29" t="s">
        <v>5876</v>
      </c>
      <c r="E29" t="s">
        <v>5933</v>
      </c>
      <c r="F29" s="24" t="s">
        <v>5934</v>
      </c>
      <c r="G29" s="24" t="s">
        <v>5935</v>
      </c>
      <c r="H29" t="s">
        <v>5880</v>
      </c>
      <c r="I29" t="s">
        <v>5881</v>
      </c>
    </row>
    <row r="30" spans="1:9" x14ac:dyDescent="0.35">
      <c r="A30" t="s">
        <v>5255</v>
      </c>
      <c r="B30" t="s">
        <v>5256</v>
      </c>
      <c r="C30" t="s">
        <v>5876</v>
      </c>
      <c r="E30" t="s">
        <v>5877</v>
      </c>
      <c r="F30" s="24" t="s">
        <v>5936</v>
      </c>
      <c r="G30" s="24" t="s">
        <v>5879</v>
      </c>
      <c r="H30" s="18" t="s">
        <v>5880</v>
      </c>
      <c r="I30" t="s">
        <v>5881</v>
      </c>
    </row>
    <row r="31" spans="1:9" x14ac:dyDescent="0.35">
      <c r="A31" t="s">
        <v>5255</v>
      </c>
      <c r="B31" t="s">
        <v>5256</v>
      </c>
      <c r="C31" t="s">
        <v>5876</v>
      </c>
      <c r="E31" t="s">
        <v>5882</v>
      </c>
      <c r="F31" s="24" t="s">
        <v>5883</v>
      </c>
      <c r="G31" s="24" t="s">
        <v>5884</v>
      </c>
      <c r="H31" t="s">
        <v>5880</v>
      </c>
      <c r="I31" t="s">
        <v>5881</v>
      </c>
    </row>
    <row r="32" spans="1:9" x14ac:dyDescent="0.35">
      <c r="A32" t="s">
        <v>5255</v>
      </c>
      <c r="B32" t="s">
        <v>5256</v>
      </c>
      <c r="C32" t="s">
        <v>5876</v>
      </c>
      <c r="E32" t="s">
        <v>5885</v>
      </c>
      <c r="F32" s="24" t="s">
        <v>5937</v>
      </c>
      <c r="G32" s="24" t="s">
        <v>5887</v>
      </c>
      <c r="H32" t="s">
        <v>5880</v>
      </c>
      <c r="I32" t="s">
        <v>5881</v>
      </c>
    </row>
    <row r="33" spans="1:9" x14ac:dyDescent="0.35">
      <c r="A33" t="s">
        <v>5255</v>
      </c>
      <c r="B33" t="s">
        <v>5256</v>
      </c>
      <c r="C33" t="s">
        <v>5876</v>
      </c>
      <c r="E33" t="s">
        <v>5888</v>
      </c>
      <c r="F33" s="24" t="s">
        <v>5889</v>
      </c>
      <c r="G33" s="24" t="s">
        <v>5890</v>
      </c>
      <c r="H33" t="s">
        <v>5880</v>
      </c>
      <c r="I33" t="s">
        <v>5881</v>
      </c>
    </row>
    <row r="34" spans="1:9" x14ac:dyDescent="0.35">
      <c r="A34" t="s">
        <v>5255</v>
      </c>
      <c r="B34" t="s">
        <v>5256</v>
      </c>
      <c r="C34" t="s">
        <v>5876</v>
      </c>
      <c r="E34" t="s">
        <v>5891</v>
      </c>
      <c r="F34" s="24" t="s">
        <v>5892</v>
      </c>
      <c r="G34" s="24" t="s">
        <v>5893</v>
      </c>
      <c r="H34" t="s">
        <v>5880</v>
      </c>
      <c r="I34" t="s">
        <v>5881</v>
      </c>
    </row>
    <row r="35" spans="1:9" x14ac:dyDescent="0.35">
      <c r="A35" t="s">
        <v>5255</v>
      </c>
      <c r="B35" t="s">
        <v>5256</v>
      </c>
      <c r="C35" t="s">
        <v>5876</v>
      </c>
      <c r="E35" t="s">
        <v>5894</v>
      </c>
      <c r="F35" s="24" t="s">
        <v>5895</v>
      </c>
      <c r="G35" s="24" t="s">
        <v>5896</v>
      </c>
      <c r="H35" t="s">
        <v>5880</v>
      </c>
      <c r="I35" t="s">
        <v>5881</v>
      </c>
    </row>
    <row r="36" spans="1:9" x14ac:dyDescent="0.35">
      <c r="A36" t="s">
        <v>5255</v>
      </c>
      <c r="B36" t="s">
        <v>5256</v>
      </c>
      <c r="C36" t="s">
        <v>5876</v>
      </c>
      <c r="E36" t="s">
        <v>5897</v>
      </c>
      <c r="F36" s="24" t="s">
        <v>5898</v>
      </c>
      <c r="G36" s="24" t="s">
        <v>5938</v>
      </c>
      <c r="H36" t="s">
        <v>5880</v>
      </c>
      <c r="I36" t="s">
        <v>5881</v>
      </c>
    </row>
    <row r="37" spans="1:9" x14ac:dyDescent="0.35">
      <c r="A37" t="s">
        <v>5255</v>
      </c>
      <c r="B37" t="s">
        <v>5256</v>
      </c>
      <c r="C37" t="s">
        <v>5876</v>
      </c>
      <c r="E37" t="s">
        <v>5900</v>
      </c>
      <c r="F37" s="24" t="s">
        <v>5901</v>
      </c>
      <c r="G37" s="24" t="s">
        <v>5902</v>
      </c>
      <c r="H37" t="s">
        <v>5880</v>
      </c>
      <c r="I37" t="s">
        <v>5881</v>
      </c>
    </row>
    <row r="38" spans="1:9" ht="14.5" customHeight="1" x14ac:dyDescent="0.35">
      <c r="A38" t="s">
        <v>5255</v>
      </c>
      <c r="B38" t="s">
        <v>5256</v>
      </c>
      <c r="C38" t="s">
        <v>5876</v>
      </c>
      <c r="E38" t="s">
        <v>5903</v>
      </c>
      <c r="F38" s="24" t="s">
        <v>5904</v>
      </c>
      <c r="G38" s="24" t="s">
        <v>5905</v>
      </c>
      <c r="H38" t="s">
        <v>5880</v>
      </c>
      <c r="I38" t="s">
        <v>5881</v>
      </c>
    </row>
    <row r="39" spans="1:9" x14ac:dyDescent="0.35">
      <c r="A39" t="s">
        <v>5255</v>
      </c>
      <c r="B39" t="s">
        <v>5256</v>
      </c>
      <c r="C39" t="s">
        <v>5876</v>
      </c>
      <c r="E39" t="s">
        <v>5906</v>
      </c>
      <c r="F39" s="24" t="s">
        <v>5907</v>
      </c>
      <c r="G39" s="24" t="s">
        <v>5908</v>
      </c>
      <c r="H39" t="s">
        <v>5880</v>
      </c>
      <c r="I39" t="s">
        <v>5881</v>
      </c>
    </row>
    <row r="40" spans="1:9" x14ac:dyDescent="0.35">
      <c r="A40" t="s">
        <v>5255</v>
      </c>
      <c r="B40" t="s">
        <v>5256</v>
      </c>
      <c r="C40" t="s">
        <v>5876</v>
      </c>
      <c r="E40" t="s">
        <v>5909</v>
      </c>
      <c r="F40" s="24" t="s">
        <v>5910</v>
      </c>
      <c r="G40" s="24" t="s">
        <v>5911</v>
      </c>
      <c r="H40" t="s">
        <v>5880</v>
      </c>
      <c r="I40" t="s">
        <v>5881</v>
      </c>
    </row>
    <row r="41" spans="1:9" x14ac:dyDescent="0.35">
      <c r="A41" t="s">
        <v>5255</v>
      </c>
      <c r="B41" t="s">
        <v>5256</v>
      </c>
      <c r="C41" t="s">
        <v>5876</v>
      </c>
      <c r="E41" t="s">
        <v>5912</v>
      </c>
      <c r="F41" s="24" t="s">
        <v>5913</v>
      </c>
      <c r="G41" s="24" t="s">
        <v>5914</v>
      </c>
      <c r="H41" t="s">
        <v>5880</v>
      </c>
      <c r="I41" t="s">
        <v>5881</v>
      </c>
    </row>
    <row r="42" spans="1:9" ht="17.5" customHeight="1" x14ac:dyDescent="0.35">
      <c r="A42" t="s">
        <v>5255</v>
      </c>
      <c r="B42" t="s">
        <v>5256</v>
      </c>
      <c r="C42" t="s">
        <v>5876</v>
      </c>
      <c r="E42" t="s">
        <v>5915</v>
      </c>
      <c r="F42" s="25" t="s">
        <v>5916</v>
      </c>
      <c r="G42" s="24" t="s">
        <v>5917</v>
      </c>
      <c r="H42" t="s">
        <v>5880</v>
      </c>
      <c r="I42" t="s">
        <v>5881</v>
      </c>
    </row>
    <row r="43" spans="1:9" x14ac:dyDescent="0.35">
      <c r="A43" t="s">
        <v>5255</v>
      </c>
      <c r="B43" t="s">
        <v>5256</v>
      </c>
      <c r="C43" t="s">
        <v>5876</v>
      </c>
      <c r="E43" t="s">
        <v>5918</v>
      </c>
      <c r="F43" s="26" t="s">
        <v>5919</v>
      </c>
      <c r="G43" s="24" t="s">
        <v>5920</v>
      </c>
      <c r="H43" t="s">
        <v>5880</v>
      </c>
      <c r="I43" t="s">
        <v>5881</v>
      </c>
    </row>
    <row r="44" spans="1:9" x14ac:dyDescent="0.35">
      <c r="A44" t="s">
        <v>5255</v>
      </c>
      <c r="B44" t="s">
        <v>5256</v>
      </c>
      <c r="C44" t="s">
        <v>5876</v>
      </c>
      <c r="E44" t="s">
        <v>5921</v>
      </c>
      <c r="F44" s="26" t="s">
        <v>5922</v>
      </c>
      <c r="G44" s="24" t="s">
        <v>5939</v>
      </c>
      <c r="H44" t="s">
        <v>5880</v>
      </c>
      <c r="I44" t="s">
        <v>5881</v>
      </c>
    </row>
    <row r="45" spans="1:9" x14ac:dyDescent="0.35">
      <c r="A45" t="s">
        <v>5255</v>
      </c>
      <c r="B45" t="s">
        <v>5256</v>
      </c>
      <c r="C45" t="s">
        <v>5876</v>
      </c>
      <c r="E45" t="s">
        <v>5924</v>
      </c>
      <c r="F45" s="24" t="s">
        <v>5925</v>
      </c>
      <c r="G45" s="24" t="s">
        <v>5926</v>
      </c>
      <c r="H45" t="s">
        <v>5880</v>
      </c>
      <c r="I45" t="s">
        <v>5881</v>
      </c>
    </row>
    <row r="46" spans="1:9" x14ac:dyDescent="0.35">
      <c r="A46" t="s">
        <v>5255</v>
      </c>
      <c r="B46" t="s">
        <v>5256</v>
      </c>
      <c r="C46" t="s">
        <v>5876</v>
      </c>
      <c r="E46" t="s">
        <v>5927</v>
      </c>
      <c r="F46" s="24" t="s">
        <v>5928</v>
      </c>
      <c r="G46" s="24" t="s">
        <v>5929</v>
      </c>
      <c r="H46" t="s">
        <v>5880</v>
      </c>
      <c r="I46" t="s">
        <v>5881</v>
      </c>
    </row>
    <row r="47" spans="1:9" x14ac:dyDescent="0.35">
      <c r="A47" t="s">
        <v>5255</v>
      </c>
      <c r="B47" t="s">
        <v>5256</v>
      </c>
      <c r="C47" t="s">
        <v>5876</v>
      </c>
      <c r="E47" t="s">
        <v>5930</v>
      </c>
      <c r="F47" s="24" t="s">
        <v>5931</v>
      </c>
      <c r="G47" s="24" t="s">
        <v>5932</v>
      </c>
      <c r="H47" t="s">
        <v>5880</v>
      </c>
      <c r="I47" t="s">
        <v>5881</v>
      </c>
    </row>
    <row r="48" spans="1:9" x14ac:dyDescent="0.35">
      <c r="A48" t="s">
        <v>5255</v>
      </c>
      <c r="B48" t="s">
        <v>5256</v>
      </c>
      <c r="C48" t="s">
        <v>5876</v>
      </c>
      <c r="E48" t="s">
        <v>5933</v>
      </c>
      <c r="F48" s="24" t="s">
        <v>5940</v>
      </c>
      <c r="G48" s="24" t="s">
        <v>5935</v>
      </c>
      <c r="H48" t="s">
        <v>5880</v>
      </c>
      <c r="I48" t="s">
        <v>5881</v>
      </c>
    </row>
    <row r="49" spans="1:9" x14ac:dyDescent="0.35">
      <c r="A49" t="s">
        <v>4028</v>
      </c>
      <c r="B49" t="s">
        <v>4029</v>
      </c>
      <c r="C49" t="s">
        <v>5941</v>
      </c>
      <c r="E49" t="s">
        <v>5942</v>
      </c>
      <c r="F49" s="24" t="s">
        <v>5943</v>
      </c>
      <c r="G49" s="24" t="s">
        <v>5944</v>
      </c>
      <c r="H49" t="s">
        <v>5945</v>
      </c>
      <c r="I49" t="s">
        <v>5946</v>
      </c>
    </row>
    <row r="50" spans="1:9" x14ac:dyDescent="0.35">
      <c r="A50" t="s">
        <v>3277</v>
      </c>
      <c r="B50" t="s">
        <v>3278</v>
      </c>
      <c r="C50" t="s">
        <v>5947</v>
      </c>
      <c r="E50" t="s">
        <v>5948</v>
      </c>
      <c r="F50" s="24" t="s">
        <v>5949</v>
      </c>
      <c r="G50" s="24" t="s">
        <v>5950</v>
      </c>
      <c r="H50" t="s">
        <v>5951</v>
      </c>
      <c r="I50" t="s">
        <v>5952</v>
      </c>
    </row>
    <row r="51" spans="1:9" x14ac:dyDescent="0.35">
      <c r="A51" t="s">
        <v>1920</v>
      </c>
      <c r="B51" t="s">
        <v>1921</v>
      </c>
      <c r="C51" t="s">
        <v>5953</v>
      </c>
      <c r="E51" t="s">
        <v>5954</v>
      </c>
      <c r="F51" s="24" t="s">
        <v>5955</v>
      </c>
      <c r="G51" s="24" t="s">
        <v>5956</v>
      </c>
      <c r="H51" t="s">
        <v>5957</v>
      </c>
      <c r="I51" t="s">
        <v>5958</v>
      </c>
    </row>
    <row r="52" spans="1:9" x14ac:dyDescent="0.35">
      <c r="A52" t="s">
        <v>1981</v>
      </c>
      <c r="B52" t="s">
        <v>1982</v>
      </c>
      <c r="C52" t="s">
        <v>5959</v>
      </c>
      <c r="E52" t="s">
        <v>5960</v>
      </c>
      <c r="F52" s="24" t="s">
        <v>5961</v>
      </c>
      <c r="G52" s="24" t="s">
        <v>5962</v>
      </c>
      <c r="H52" t="s">
        <v>5963</v>
      </c>
      <c r="I52" t="s">
        <v>5964</v>
      </c>
    </row>
    <row r="53" spans="1:9" x14ac:dyDescent="0.35">
      <c r="A53" t="s">
        <v>1981</v>
      </c>
      <c r="B53" t="s">
        <v>1982</v>
      </c>
      <c r="C53" t="s">
        <v>5959</v>
      </c>
      <c r="E53" t="s">
        <v>5965</v>
      </c>
      <c r="F53" s="26" t="s">
        <v>5966</v>
      </c>
      <c r="G53" s="24" t="s">
        <v>5967</v>
      </c>
      <c r="H53" t="s">
        <v>5963</v>
      </c>
      <c r="I53" t="s">
        <v>5964</v>
      </c>
    </row>
    <row r="54" spans="1:9" x14ac:dyDescent="0.35">
      <c r="A54" t="s">
        <v>1981</v>
      </c>
      <c r="B54" t="s">
        <v>1982</v>
      </c>
      <c r="C54" t="s">
        <v>5959</v>
      </c>
      <c r="E54" t="s">
        <v>5968</v>
      </c>
      <c r="F54" s="24" t="s">
        <v>5969</v>
      </c>
      <c r="G54" s="24" t="s">
        <v>5970</v>
      </c>
      <c r="H54" t="s">
        <v>5963</v>
      </c>
      <c r="I54" t="s">
        <v>5964</v>
      </c>
    </row>
    <row r="55" spans="1:9" x14ac:dyDescent="0.35">
      <c r="A55" t="s">
        <v>1843</v>
      </c>
      <c r="B55" t="s">
        <v>1844</v>
      </c>
      <c r="C55" t="s">
        <v>5971</v>
      </c>
      <c r="E55" t="s">
        <v>5972</v>
      </c>
      <c r="F55" s="24" t="s">
        <v>5973</v>
      </c>
      <c r="G55" s="24" t="s">
        <v>5974</v>
      </c>
      <c r="H55" t="s">
        <v>5975</v>
      </c>
      <c r="I55" t="s">
        <v>5976</v>
      </c>
    </row>
    <row r="56" spans="1:9" x14ac:dyDescent="0.35">
      <c r="A56" t="s">
        <v>1843</v>
      </c>
      <c r="B56" t="s">
        <v>1844</v>
      </c>
      <c r="C56" t="s">
        <v>5971</v>
      </c>
      <c r="E56" t="s">
        <v>5977</v>
      </c>
      <c r="F56" s="24" t="s">
        <v>5978</v>
      </c>
      <c r="G56" s="24" t="s">
        <v>5979</v>
      </c>
      <c r="H56" t="s">
        <v>5975</v>
      </c>
      <c r="I56" t="s">
        <v>5976</v>
      </c>
    </row>
    <row r="57" spans="1:9" x14ac:dyDescent="0.35">
      <c r="A57" t="s">
        <v>1843</v>
      </c>
      <c r="B57" t="s">
        <v>1844</v>
      </c>
      <c r="C57" t="s">
        <v>5971</v>
      </c>
      <c r="E57" t="s">
        <v>5980</v>
      </c>
      <c r="F57" s="24" t="s">
        <v>5981</v>
      </c>
      <c r="G57" s="24" t="s">
        <v>5982</v>
      </c>
      <c r="H57" s="18" t="s">
        <v>5975</v>
      </c>
      <c r="I57" t="s">
        <v>5976</v>
      </c>
    </row>
    <row r="58" spans="1:9" x14ac:dyDescent="0.35">
      <c r="A58" t="s">
        <v>4562</v>
      </c>
      <c r="B58" t="s">
        <v>4563</v>
      </c>
      <c r="C58" t="s">
        <v>5983</v>
      </c>
      <c r="E58" t="s">
        <v>5984</v>
      </c>
      <c r="F58" s="24" t="s">
        <v>5985</v>
      </c>
      <c r="G58" s="24" t="s">
        <v>5974</v>
      </c>
      <c r="H58" s="18" t="s">
        <v>5986</v>
      </c>
      <c r="I58" t="s">
        <v>5987</v>
      </c>
    </row>
    <row r="59" spans="1:9" x14ac:dyDescent="0.35">
      <c r="A59" t="s">
        <v>755</v>
      </c>
      <c r="B59" t="s">
        <v>756</v>
      </c>
      <c r="C59" t="s">
        <v>5988</v>
      </c>
      <c r="E59" t="s">
        <v>5989</v>
      </c>
      <c r="F59" s="24" t="s">
        <v>5990</v>
      </c>
      <c r="G59" s="24" t="s">
        <v>5991</v>
      </c>
      <c r="H59" t="s">
        <v>5992</v>
      </c>
      <c r="I59" t="s">
        <v>5993</v>
      </c>
    </row>
    <row r="60" spans="1:9" x14ac:dyDescent="0.35">
      <c r="A60" t="s">
        <v>755</v>
      </c>
      <c r="B60" t="s">
        <v>756</v>
      </c>
      <c r="C60" t="s">
        <v>5988</v>
      </c>
      <c r="E60" t="s">
        <v>5994</v>
      </c>
      <c r="F60" s="24" t="s">
        <v>5995</v>
      </c>
      <c r="G60" s="24" t="s">
        <v>5996</v>
      </c>
      <c r="H60" t="s">
        <v>5992</v>
      </c>
      <c r="I60" t="s">
        <v>5993</v>
      </c>
    </row>
    <row r="61" spans="1:9" x14ac:dyDescent="0.35">
      <c r="A61" t="s">
        <v>1795</v>
      </c>
      <c r="B61" t="s">
        <v>1796</v>
      </c>
      <c r="C61" t="s">
        <v>5988</v>
      </c>
      <c r="E61" t="s">
        <v>5989</v>
      </c>
      <c r="F61" s="24" t="s">
        <v>5990</v>
      </c>
      <c r="G61" s="24" t="s">
        <v>5991</v>
      </c>
      <c r="H61" t="s">
        <v>5992</v>
      </c>
      <c r="I61" t="s">
        <v>5993</v>
      </c>
    </row>
    <row r="62" spans="1:9" x14ac:dyDescent="0.35">
      <c r="A62" t="s">
        <v>1795</v>
      </c>
      <c r="B62" t="s">
        <v>1796</v>
      </c>
      <c r="C62" t="s">
        <v>5988</v>
      </c>
      <c r="E62" t="s">
        <v>5994</v>
      </c>
      <c r="F62" s="24" t="s">
        <v>5995</v>
      </c>
      <c r="G62" s="24" t="s">
        <v>5997</v>
      </c>
      <c r="H62" t="s">
        <v>5992</v>
      </c>
      <c r="I62" t="s">
        <v>5993</v>
      </c>
    </row>
    <row r="63" spans="1:9" x14ac:dyDescent="0.35">
      <c r="A63" t="s">
        <v>5432</v>
      </c>
      <c r="B63" t="s">
        <v>5433</v>
      </c>
      <c r="C63" t="s">
        <v>5998</v>
      </c>
      <c r="E63" t="s">
        <v>5999</v>
      </c>
      <c r="F63" s="24" t="s">
        <v>6000</v>
      </c>
      <c r="G63" s="24" t="s">
        <v>6001</v>
      </c>
      <c r="H63" t="s">
        <v>6002</v>
      </c>
      <c r="I63" t="s">
        <v>6003</v>
      </c>
    </row>
    <row r="64" spans="1:9" x14ac:dyDescent="0.35">
      <c r="A64" t="s">
        <v>1209</v>
      </c>
      <c r="B64" t="s">
        <v>1210</v>
      </c>
      <c r="C64" t="s">
        <v>6004</v>
      </c>
      <c r="E64" t="s">
        <v>6005</v>
      </c>
      <c r="F64" s="24" t="s">
        <v>6006</v>
      </c>
      <c r="G64" s="24" t="s">
        <v>6007</v>
      </c>
      <c r="H64" t="s">
        <v>6008</v>
      </c>
      <c r="I64" t="s">
        <v>6009</v>
      </c>
    </row>
    <row r="65" spans="1:9" x14ac:dyDescent="0.35">
      <c r="A65" t="s">
        <v>1209</v>
      </c>
      <c r="B65" t="s">
        <v>1210</v>
      </c>
      <c r="C65" t="s">
        <v>6004</v>
      </c>
      <c r="E65" t="s">
        <v>6010</v>
      </c>
      <c r="F65" s="24" t="s">
        <v>6011</v>
      </c>
      <c r="G65" s="24" t="s">
        <v>6012</v>
      </c>
      <c r="H65" t="s">
        <v>6008</v>
      </c>
      <c r="I65" t="s">
        <v>6009</v>
      </c>
    </row>
    <row r="66" spans="1:9" x14ac:dyDescent="0.35">
      <c r="A66" t="s">
        <v>1209</v>
      </c>
      <c r="B66" t="s">
        <v>1210</v>
      </c>
      <c r="C66" t="s">
        <v>6004</v>
      </c>
      <c r="E66" t="s">
        <v>6013</v>
      </c>
      <c r="F66" s="24" t="s">
        <v>6014</v>
      </c>
      <c r="G66" s="24" t="s">
        <v>6015</v>
      </c>
      <c r="H66" t="s">
        <v>6008</v>
      </c>
      <c r="I66" t="s">
        <v>6009</v>
      </c>
    </row>
    <row r="67" spans="1:9" x14ac:dyDescent="0.35">
      <c r="A67" t="s">
        <v>1209</v>
      </c>
      <c r="B67" t="s">
        <v>1210</v>
      </c>
      <c r="C67" t="s">
        <v>6004</v>
      </c>
      <c r="E67" t="s">
        <v>6016</v>
      </c>
      <c r="F67" s="24" t="s">
        <v>6017</v>
      </c>
      <c r="G67" s="24" t="s">
        <v>6018</v>
      </c>
      <c r="H67" t="s">
        <v>6008</v>
      </c>
      <c r="I67" t="s">
        <v>6009</v>
      </c>
    </row>
    <row r="68" spans="1:9" x14ac:dyDescent="0.35">
      <c r="A68" t="s">
        <v>1209</v>
      </c>
      <c r="B68" t="s">
        <v>1210</v>
      </c>
      <c r="C68" t="s">
        <v>6004</v>
      </c>
      <c r="E68" t="s">
        <v>6019</v>
      </c>
      <c r="F68" s="26" t="s">
        <v>6020</v>
      </c>
      <c r="G68" s="24" t="s">
        <v>6021</v>
      </c>
      <c r="H68" t="s">
        <v>6008</v>
      </c>
      <c r="I68" t="s">
        <v>6009</v>
      </c>
    </row>
    <row r="69" spans="1:9" x14ac:dyDescent="0.35">
      <c r="A69" t="s">
        <v>1209</v>
      </c>
      <c r="B69" t="s">
        <v>1210</v>
      </c>
      <c r="C69" t="s">
        <v>6004</v>
      </c>
      <c r="E69" t="s">
        <v>6022</v>
      </c>
      <c r="F69" s="24" t="s">
        <v>6023</v>
      </c>
      <c r="G69" s="24" t="s">
        <v>6024</v>
      </c>
      <c r="H69" t="s">
        <v>6008</v>
      </c>
      <c r="I69" t="s">
        <v>6009</v>
      </c>
    </row>
    <row r="70" spans="1:9" x14ac:dyDescent="0.35">
      <c r="A70" t="s">
        <v>1209</v>
      </c>
      <c r="B70" t="s">
        <v>1210</v>
      </c>
      <c r="C70" t="s">
        <v>6004</v>
      </c>
      <c r="E70" t="s">
        <v>6025</v>
      </c>
      <c r="F70" s="26" t="s">
        <v>6026</v>
      </c>
      <c r="G70" s="24" t="s">
        <v>6027</v>
      </c>
      <c r="H70" t="s">
        <v>6008</v>
      </c>
      <c r="I70" t="s">
        <v>6009</v>
      </c>
    </row>
    <row r="71" spans="1:9" x14ac:dyDescent="0.35">
      <c r="A71" t="s">
        <v>1209</v>
      </c>
      <c r="B71" t="s">
        <v>1210</v>
      </c>
      <c r="C71" t="s">
        <v>6004</v>
      </c>
      <c r="E71" t="s">
        <v>6028</v>
      </c>
      <c r="F71" s="24" t="s">
        <v>6029</v>
      </c>
      <c r="G71" s="24" t="s">
        <v>6030</v>
      </c>
      <c r="H71" t="s">
        <v>6008</v>
      </c>
      <c r="I71" t="s">
        <v>6009</v>
      </c>
    </row>
    <row r="72" spans="1:9" x14ac:dyDescent="0.35">
      <c r="A72" t="s">
        <v>1209</v>
      </c>
      <c r="B72" t="s">
        <v>1210</v>
      </c>
      <c r="C72" t="s">
        <v>6004</v>
      </c>
      <c r="E72" t="s">
        <v>6031</v>
      </c>
      <c r="F72" s="24" t="s">
        <v>6032</v>
      </c>
      <c r="G72" s="24" t="s">
        <v>6033</v>
      </c>
      <c r="H72" t="s">
        <v>6008</v>
      </c>
      <c r="I72" t="s">
        <v>6009</v>
      </c>
    </row>
    <row r="73" spans="1:9" x14ac:dyDescent="0.35">
      <c r="A73" t="s">
        <v>1209</v>
      </c>
      <c r="B73" t="s">
        <v>1210</v>
      </c>
      <c r="C73" t="s">
        <v>6004</v>
      </c>
      <c r="E73" t="s">
        <v>6034</v>
      </c>
      <c r="F73" s="24" t="s">
        <v>6035</v>
      </c>
      <c r="G73" s="24" t="s">
        <v>6036</v>
      </c>
      <c r="H73" t="s">
        <v>6008</v>
      </c>
      <c r="I73" t="s">
        <v>6009</v>
      </c>
    </row>
    <row r="74" spans="1:9" x14ac:dyDescent="0.35">
      <c r="A74" t="s">
        <v>1209</v>
      </c>
      <c r="B74" t="s">
        <v>1210</v>
      </c>
      <c r="C74" t="s">
        <v>6004</v>
      </c>
      <c r="E74" t="s">
        <v>6037</v>
      </c>
      <c r="F74" s="24" t="s">
        <v>6038</v>
      </c>
      <c r="G74" s="24" t="s">
        <v>6039</v>
      </c>
      <c r="H74" t="s">
        <v>6008</v>
      </c>
      <c r="I74" t="s">
        <v>6009</v>
      </c>
    </row>
    <row r="75" spans="1:9" x14ac:dyDescent="0.35">
      <c r="A75" t="s">
        <v>1209</v>
      </c>
      <c r="B75" t="s">
        <v>1210</v>
      </c>
      <c r="C75" t="s">
        <v>6004</v>
      </c>
      <c r="E75" t="s">
        <v>6040</v>
      </c>
      <c r="F75" s="24" t="s">
        <v>6041</v>
      </c>
      <c r="G75" s="24" t="s">
        <v>6042</v>
      </c>
      <c r="H75" t="s">
        <v>6008</v>
      </c>
      <c r="I75" t="s">
        <v>6009</v>
      </c>
    </row>
    <row r="76" spans="1:9" x14ac:dyDescent="0.35">
      <c r="A76" t="s">
        <v>1209</v>
      </c>
      <c r="B76" t="s">
        <v>1210</v>
      </c>
      <c r="C76" t="s">
        <v>6004</v>
      </c>
      <c r="E76" t="s">
        <v>6043</v>
      </c>
      <c r="F76" s="24" t="s">
        <v>6044</v>
      </c>
      <c r="G76" s="24" t="s">
        <v>6045</v>
      </c>
      <c r="H76" t="s">
        <v>6008</v>
      </c>
      <c r="I76" t="s">
        <v>6009</v>
      </c>
    </row>
    <row r="77" spans="1:9" x14ac:dyDescent="0.35">
      <c r="A77" t="s">
        <v>1209</v>
      </c>
      <c r="B77" t="s">
        <v>1210</v>
      </c>
      <c r="C77" t="s">
        <v>6004</v>
      </c>
      <c r="E77" t="s">
        <v>6046</v>
      </c>
      <c r="F77" s="26" t="s">
        <v>6047</v>
      </c>
      <c r="G77" s="24" t="s">
        <v>6048</v>
      </c>
      <c r="H77" t="s">
        <v>6008</v>
      </c>
      <c r="I77" t="s">
        <v>6009</v>
      </c>
    </row>
    <row r="78" spans="1:9" x14ac:dyDescent="0.35">
      <c r="A78" t="s">
        <v>1209</v>
      </c>
      <c r="B78" t="s">
        <v>1210</v>
      </c>
      <c r="C78" t="s">
        <v>6004</v>
      </c>
      <c r="E78" t="s">
        <v>6049</v>
      </c>
      <c r="F78" s="26" t="s">
        <v>6050</v>
      </c>
      <c r="G78" s="24" t="s">
        <v>6051</v>
      </c>
      <c r="H78" t="s">
        <v>6008</v>
      </c>
      <c r="I78" t="s">
        <v>6009</v>
      </c>
    </row>
    <row r="79" spans="1:9" x14ac:dyDescent="0.35">
      <c r="A79" t="s">
        <v>4588</v>
      </c>
      <c r="B79" t="s">
        <v>4589</v>
      </c>
      <c r="C79" t="s">
        <v>6052</v>
      </c>
      <c r="E79" t="s">
        <v>6053</v>
      </c>
      <c r="F79" s="24" t="s">
        <v>6054</v>
      </c>
      <c r="G79" s="24" t="s">
        <v>6055</v>
      </c>
      <c r="H79" s="18" t="s">
        <v>6056</v>
      </c>
      <c r="I79" t="s">
        <v>6057</v>
      </c>
    </row>
    <row r="80" spans="1:9" x14ac:dyDescent="0.35">
      <c r="A80" t="s">
        <v>1798</v>
      </c>
      <c r="B80" t="s">
        <v>1799</v>
      </c>
      <c r="C80" t="s">
        <v>6058</v>
      </c>
      <c r="E80" t="s">
        <v>6059</v>
      </c>
      <c r="F80" s="24" t="s">
        <v>6060</v>
      </c>
      <c r="G80" s="24" t="s">
        <v>6061</v>
      </c>
      <c r="H80" t="s">
        <v>6062</v>
      </c>
      <c r="I80" t="s">
        <v>6063</v>
      </c>
    </row>
    <row r="81" spans="1:9" x14ac:dyDescent="0.35">
      <c r="A81" t="s">
        <v>1798</v>
      </c>
      <c r="B81" t="s">
        <v>1799</v>
      </c>
      <c r="C81" t="s">
        <v>6058</v>
      </c>
      <c r="E81" t="s">
        <v>6064</v>
      </c>
      <c r="F81" s="24" t="s">
        <v>6065</v>
      </c>
      <c r="G81" s="24" t="s">
        <v>6066</v>
      </c>
      <c r="H81" t="s">
        <v>6062</v>
      </c>
      <c r="I81" t="s">
        <v>6063</v>
      </c>
    </row>
    <row r="82" spans="1:9" x14ac:dyDescent="0.35">
      <c r="A82" t="s">
        <v>4577</v>
      </c>
      <c r="B82" t="s">
        <v>4578</v>
      </c>
      <c r="C82" t="s">
        <v>6058</v>
      </c>
      <c r="E82" t="s">
        <v>6059</v>
      </c>
      <c r="F82" s="24" t="s">
        <v>6060</v>
      </c>
      <c r="G82" s="24" t="s">
        <v>6061</v>
      </c>
      <c r="H82" t="s">
        <v>6062</v>
      </c>
      <c r="I82" t="s">
        <v>6063</v>
      </c>
    </row>
    <row r="83" spans="1:9" x14ac:dyDescent="0.35">
      <c r="A83" t="s">
        <v>4577</v>
      </c>
      <c r="B83" t="s">
        <v>4578</v>
      </c>
      <c r="C83" t="s">
        <v>6058</v>
      </c>
      <c r="E83" t="s">
        <v>6064</v>
      </c>
      <c r="F83" s="24" t="s">
        <v>6065</v>
      </c>
      <c r="G83" s="24" t="s">
        <v>6066</v>
      </c>
      <c r="H83" t="s">
        <v>6062</v>
      </c>
      <c r="I83" t="s">
        <v>6063</v>
      </c>
    </row>
    <row r="84" spans="1:9" x14ac:dyDescent="0.35">
      <c r="A84" t="s">
        <v>4622</v>
      </c>
      <c r="B84" t="s">
        <v>4623</v>
      </c>
      <c r="C84" t="s">
        <v>6067</v>
      </c>
      <c r="E84" t="s">
        <v>6068</v>
      </c>
      <c r="F84" s="24" t="s">
        <v>6069</v>
      </c>
      <c r="G84" s="24" t="s">
        <v>6070</v>
      </c>
      <c r="H84" t="s">
        <v>6071</v>
      </c>
      <c r="I84" t="s">
        <v>6072</v>
      </c>
    </row>
    <row r="85" spans="1:9" x14ac:dyDescent="0.35">
      <c r="A85" t="s">
        <v>4622</v>
      </c>
      <c r="B85" t="s">
        <v>4623</v>
      </c>
      <c r="C85" t="s">
        <v>6067</v>
      </c>
      <c r="E85" t="s">
        <v>6073</v>
      </c>
      <c r="F85" s="24" t="s">
        <v>6074</v>
      </c>
      <c r="G85" s="24" t="s">
        <v>6070</v>
      </c>
      <c r="H85" t="s">
        <v>6071</v>
      </c>
      <c r="I85" t="s">
        <v>6072</v>
      </c>
    </row>
    <row r="86" spans="1:9" x14ac:dyDescent="0.35">
      <c r="A86" t="s">
        <v>2399</v>
      </c>
      <c r="B86" t="s">
        <v>2400</v>
      </c>
      <c r="C86" t="s">
        <v>6075</v>
      </c>
      <c r="E86" t="s">
        <v>6076</v>
      </c>
      <c r="F86" s="24" t="s">
        <v>6077</v>
      </c>
      <c r="G86" s="24" t="s">
        <v>6078</v>
      </c>
      <c r="H86" t="s">
        <v>6079</v>
      </c>
      <c r="I86" t="s">
        <v>6080</v>
      </c>
    </row>
    <row r="87" spans="1:9" x14ac:dyDescent="0.35">
      <c r="A87" t="s">
        <v>2399</v>
      </c>
      <c r="B87" t="s">
        <v>2400</v>
      </c>
      <c r="C87" t="s">
        <v>6075</v>
      </c>
      <c r="E87" t="s">
        <v>6081</v>
      </c>
      <c r="F87" s="26" t="s">
        <v>6082</v>
      </c>
      <c r="G87" s="24" t="s">
        <v>6083</v>
      </c>
      <c r="H87" t="s">
        <v>6079</v>
      </c>
      <c r="I87" t="s">
        <v>6080</v>
      </c>
    </row>
    <row r="88" spans="1:9" x14ac:dyDescent="0.35">
      <c r="A88" t="s">
        <v>2399</v>
      </c>
      <c r="B88" t="s">
        <v>2400</v>
      </c>
      <c r="C88" t="s">
        <v>6075</v>
      </c>
      <c r="E88" t="s">
        <v>6084</v>
      </c>
      <c r="F88" s="24" t="s">
        <v>6085</v>
      </c>
      <c r="G88" s="24" t="s">
        <v>6086</v>
      </c>
      <c r="H88" t="s">
        <v>6079</v>
      </c>
      <c r="I88" t="s">
        <v>6080</v>
      </c>
    </row>
    <row r="89" spans="1:9" x14ac:dyDescent="0.35">
      <c r="A89" t="s">
        <v>1350</v>
      </c>
      <c r="B89" t="s">
        <v>1351</v>
      </c>
      <c r="C89" t="s">
        <v>6087</v>
      </c>
      <c r="E89" t="s">
        <v>6088</v>
      </c>
      <c r="F89" s="24" t="s">
        <v>6089</v>
      </c>
      <c r="G89" s="27" t="s">
        <v>6090</v>
      </c>
      <c r="H89" t="s">
        <v>6091</v>
      </c>
      <c r="I89" t="s">
        <v>6092</v>
      </c>
    </row>
    <row r="90" spans="1:9" ht="14.25" customHeight="1" x14ac:dyDescent="0.35">
      <c r="A90" t="s">
        <v>1350</v>
      </c>
      <c r="B90" t="s">
        <v>1351</v>
      </c>
      <c r="C90" t="s">
        <v>6087</v>
      </c>
      <c r="E90" t="s">
        <v>6093</v>
      </c>
      <c r="F90" s="24" t="s">
        <v>6094</v>
      </c>
      <c r="G90" s="27" t="s">
        <v>6095</v>
      </c>
      <c r="H90" t="s">
        <v>6091</v>
      </c>
      <c r="I90" t="s">
        <v>6092</v>
      </c>
    </row>
    <row r="91" spans="1:9" ht="16.5" customHeight="1" x14ac:dyDescent="0.35">
      <c r="A91" t="s">
        <v>1350</v>
      </c>
      <c r="B91" t="s">
        <v>1351</v>
      </c>
      <c r="C91" t="s">
        <v>6087</v>
      </c>
      <c r="E91" t="s">
        <v>6096</v>
      </c>
      <c r="F91" s="24" t="s">
        <v>6094</v>
      </c>
      <c r="G91" s="24" t="s">
        <v>6097</v>
      </c>
      <c r="H91" t="s">
        <v>6091</v>
      </c>
      <c r="I91" t="s">
        <v>6092</v>
      </c>
    </row>
    <row r="92" spans="1:9" ht="16.5" customHeight="1" x14ac:dyDescent="0.35">
      <c r="A92" t="s">
        <v>1350</v>
      </c>
      <c r="B92" t="s">
        <v>1351</v>
      </c>
      <c r="C92" t="s">
        <v>6087</v>
      </c>
      <c r="E92" t="s">
        <v>6098</v>
      </c>
      <c r="F92" s="26" t="s">
        <v>6099</v>
      </c>
      <c r="G92" s="24" t="s">
        <v>6100</v>
      </c>
      <c r="H92" s="18" t="s">
        <v>6091</v>
      </c>
      <c r="I92" t="s">
        <v>6092</v>
      </c>
    </row>
    <row r="93" spans="1:9" x14ac:dyDescent="0.35">
      <c r="A93" t="s">
        <v>1314</v>
      </c>
      <c r="B93" t="s">
        <v>1315</v>
      </c>
      <c r="C93" t="s">
        <v>6101</v>
      </c>
      <c r="E93" t="s">
        <v>6102</v>
      </c>
      <c r="F93" s="24" t="s">
        <v>6103</v>
      </c>
      <c r="G93" s="24" t="s">
        <v>6104</v>
      </c>
      <c r="H93" t="s">
        <v>6105</v>
      </c>
      <c r="I93" t="s">
        <v>6106</v>
      </c>
    </row>
    <row r="94" spans="1:9" x14ac:dyDescent="0.35">
      <c r="A94" t="s">
        <v>1314</v>
      </c>
      <c r="B94" t="s">
        <v>1315</v>
      </c>
      <c r="C94" t="s">
        <v>6101</v>
      </c>
      <c r="E94" t="s">
        <v>6107</v>
      </c>
      <c r="F94" s="24" t="s">
        <v>6108</v>
      </c>
      <c r="G94" s="24" t="s">
        <v>6109</v>
      </c>
      <c r="H94" t="s">
        <v>6105</v>
      </c>
      <c r="I94" t="s">
        <v>6106</v>
      </c>
    </row>
    <row r="95" spans="1:9" x14ac:dyDescent="0.35">
      <c r="A95" t="s">
        <v>1314</v>
      </c>
      <c r="B95" t="s">
        <v>1315</v>
      </c>
      <c r="C95" t="s">
        <v>6101</v>
      </c>
      <c r="E95" t="s">
        <v>6110</v>
      </c>
      <c r="F95" s="24" t="s">
        <v>6103</v>
      </c>
      <c r="G95" s="24" t="s">
        <v>6111</v>
      </c>
      <c r="H95" t="s">
        <v>6105</v>
      </c>
      <c r="I95" t="s">
        <v>6106</v>
      </c>
    </row>
    <row r="96" spans="1:9" x14ac:dyDescent="0.35">
      <c r="A96" t="s">
        <v>1314</v>
      </c>
      <c r="B96" t="s">
        <v>1315</v>
      </c>
      <c r="C96" t="s">
        <v>6101</v>
      </c>
      <c r="E96" t="s">
        <v>6112</v>
      </c>
      <c r="F96" s="24" t="s">
        <v>6113</v>
      </c>
      <c r="G96" s="24" t="s">
        <v>6114</v>
      </c>
      <c r="H96" t="s">
        <v>6105</v>
      </c>
      <c r="I96" t="s">
        <v>6106</v>
      </c>
    </row>
    <row r="97" spans="1:9" x14ac:dyDescent="0.35">
      <c r="A97" t="s">
        <v>1314</v>
      </c>
      <c r="B97" t="s">
        <v>1315</v>
      </c>
      <c r="C97" t="s">
        <v>6101</v>
      </c>
      <c r="E97" t="s">
        <v>6115</v>
      </c>
      <c r="F97" s="27" t="s">
        <v>6116</v>
      </c>
      <c r="G97" s="27" t="s">
        <v>6117</v>
      </c>
      <c r="H97" t="s">
        <v>6105</v>
      </c>
      <c r="I97" t="s">
        <v>6106</v>
      </c>
    </row>
    <row r="98" spans="1:9" x14ac:dyDescent="0.35">
      <c r="A98" t="s">
        <v>1314</v>
      </c>
      <c r="B98" t="s">
        <v>1315</v>
      </c>
      <c r="C98" t="s">
        <v>6101</v>
      </c>
      <c r="E98" t="s">
        <v>6118</v>
      </c>
      <c r="F98" s="26" t="s">
        <v>6119</v>
      </c>
      <c r="G98" s="27" t="s">
        <v>6120</v>
      </c>
      <c r="H98" t="s">
        <v>6105</v>
      </c>
      <c r="I98" t="s">
        <v>6106</v>
      </c>
    </row>
    <row r="99" spans="1:9" x14ac:dyDescent="0.35">
      <c r="A99" t="s">
        <v>6121</v>
      </c>
      <c r="B99" t="s">
        <v>6122</v>
      </c>
      <c r="C99" t="s">
        <v>6123</v>
      </c>
      <c r="E99" t="s">
        <v>6124</v>
      </c>
      <c r="F99" s="24" t="s">
        <v>6125</v>
      </c>
      <c r="G99" s="24" t="s">
        <v>6125</v>
      </c>
      <c r="H99" t="s">
        <v>6126</v>
      </c>
      <c r="I99" t="s">
        <v>6127</v>
      </c>
    </row>
    <row r="100" spans="1:9" x14ac:dyDescent="0.35">
      <c r="A100" t="s">
        <v>3289</v>
      </c>
      <c r="B100" t="s">
        <v>3290</v>
      </c>
      <c r="C100" t="s">
        <v>6128</v>
      </c>
      <c r="E100" t="s">
        <v>6129</v>
      </c>
      <c r="F100" s="24" t="s">
        <v>6130</v>
      </c>
      <c r="G100" s="24" t="s">
        <v>6131</v>
      </c>
      <c r="H100" t="s">
        <v>6132</v>
      </c>
      <c r="I100" t="s">
        <v>6133</v>
      </c>
    </row>
    <row r="101" spans="1:9" x14ac:dyDescent="0.35">
      <c r="A101" t="s">
        <v>3289</v>
      </c>
      <c r="B101" t="s">
        <v>3290</v>
      </c>
      <c r="C101" t="s">
        <v>6128</v>
      </c>
      <c r="E101" t="s">
        <v>6134</v>
      </c>
      <c r="F101" s="24" t="s">
        <v>6135</v>
      </c>
      <c r="G101" s="24" t="s">
        <v>6136</v>
      </c>
      <c r="H101" t="s">
        <v>6132</v>
      </c>
      <c r="I101" t="s">
        <v>6133</v>
      </c>
    </row>
    <row r="102" spans="1:9" x14ac:dyDescent="0.35">
      <c r="A102" t="s">
        <v>1396</v>
      </c>
      <c r="B102" t="s">
        <v>1397</v>
      </c>
      <c r="C102" t="s">
        <v>6137</v>
      </c>
      <c r="F102" s="26"/>
    </row>
    <row r="103" spans="1:9" x14ac:dyDescent="0.35">
      <c r="A103" t="s">
        <v>2887</v>
      </c>
      <c r="B103" t="s">
        <v>2888</v>
      </c>
      <c r="C103" t="s">
        <v>6137</v>
      </c>
    </row>
    <row r="104" spans="1:9" x14ac:dyDescent="0.35">
      <c r="A104" t="s">
        <v>3086</v>
      </c>
      <c r="B104" t="s">
        <v>3087</v>
      </c>
      <c r="C104" t="s">
        <v>6138</v>
      </c>
      <c r="E104" t="s">
        <v>6139</v>
      </c>
      <c r="F104" s="24" t="s">
        <v>6140</v>
      </c>
      <c r="G104" s="24" t="s">
        <v>6141</v>
      </c>
      <c r="H104" t="s">
        <v>6142</v>
      </c>
      <c r="I104" t="s">
        <v>6143</v>
      </c>
    </row>
    <row r="105" spans="1:9" x14ac:dyDescent="0.35">
      <c r="A105" t="s">
        <v>4951</v>
      </c>
      <c r="B105" t="s">
        <v>4952</v>
      </c>
      <c r="C105" t="s">
        <v>6144</v>
      </c>
    </row>
    <row r="106" spans="1:9" ht="18" customHeight="1" x14ac:dyDescent="0.35">
      <c r="A106" t="s">
        <v>1676</v>
      </c>
      <c r="B106" t="s">
        <v>1677</v>
      </c>
      <c r="C106" t="s">
        <v>6145</v>
      </c>
      <c r="E106" t="s">
        <v>6146</v>
      </c>
      <c r="F106" s="24" t="s">
        <v>6147</v>
      </c>
      <c r="G106" s="24" t="s">
        <v>6148</v>
      </c>
      <c r="H106" t="s">
        <v>6149</v>
      </c>
      <c r="I106" t="s">
        <v>6150</v>
      </c>
    </row>
    <row r="107" spans="1:9" ht="18" customHeight="1" x14ac:dyDescent="0.35">
      <c r="A107" t="s">
        <v>1676</v>
      </c>
      <c r="B107" t="s">
        <v>1677</v>
      </c>
      <c r="C107" t="s">
        <v>6145</v>
      </c>
      <c r="E107" t="s">
        <v>6151</v>
      </c>
      <c r="F107" s="24" t="s">
        <v>6152</v>
      </c>
      <c r="G107" s="24" t="s">
        <v>6153</v>
      </c>
      <c r="H107" t="s">
        <v>6149</v>
      </c>
      <c r="I107" t="s">
        <v>6150</v>
      </c>
    </row>
    <row r="108" spans="1:9" x14ac:dyDescent="0.35">
      <c r="A108" t="s">
        <v>3457</v>
      </c>
      <c r="B108" t="s">
        <v>3458</v>
      </c>
      <c r="C108" t="s">
        <v>6154</v>
      </c>
      <c r="E108" t="s">
        <v>6155</v>
      </c>
      <c r="F108" s="24" t="s">
        <v>6156</v>
      </c>
      <c r="G108" s="24" t="s">
        <v>6157</v>
      </c>
      <c r="H108" s="18" t="s">
        <v>6158</v>
      </c>
      <c r="I108" t="s">
        <v>6159</v>
      </c>
    </row>
    <row r="109" spans="1:9" x14ac:dyDescent="0.35">
      <c r="A109" t="s">
        <v>3457</v>
      </c>
      <c r="B109" t="s">
        <v>3458</v>
      </c>
      <c r="C109" t="s">
        <v>6154</v>
      </c>
      <c r="E109" t="s">
        <v>6160</v>
      </c>
      <c r="F109" s="24" t="s">
        <v>6161</v>
      </c>
      <c r="G109" s="24" t="s">
        <v>6162</v>
      </c>
      <c r="H109" t="s">
        <v>6158</v>
      </c>
      <c r="I109" t="s">
        <v>6159</v>
      </c>
    </row>
    <row r="110" spans="1:9" x14ac:dyDescent="0.35">
      <c r="A110" t="s">
        <v>3457</v>
      </c>
      <c r="B110" t="s">
        <v>3458</v>
      </c>
      <c r="C110" t="s">
        <v>6154</v>
      </c>
      <c r="E110" t="s">
        <v>6163</v>
      </c>
      <c r="F110" s="24" t="s">
        <v>6164</v>
      </c>
      <c r="G110" s="24" t="s">
        <v>6165</v>
      </c>
      <c r="H110" t="s">
        <v>6158</v>
      </c>
      <c r="I110" t="s">
        <v>6159</v>
      </c>
    </row>
    <row r="111" spans="1:9" x14ac:dyDescent="0.35">
      <c r="A111" t="s">
        <v>3457</v>
      </c>
      <c r="B111" t="s">
        <v>3458</v>
      </c>
      <c r="C111" t="s">
        <v>6154</v>
      </c>
      <c r="E111" t="s">
        <v>6166</v>
      </c>
      <c r="F111" s="24" t="s">
        <v>6167</v>
      </c>
      <c r="G111" s="24" t="s">
        <v>6168</v>
      </c>
      <c r="H111" t="s">
        <v>6158</v>
      </c>
      <c r="I111" t="s">
        <v>6159</v>
      </c>
    </row>
    <row r="112" spans="1:9" x14ac:dyDescent="0.35">
      <c r="A112" t="s">
        <v>3457</v>
      </c>
      <c r="B112" t="s">
        <v>3458</v>
      </c>
      <c r="C112" t="s">
        <v>6154</v>
      </c>
      <c r="E112" t="s">
        <v>6169</v>
      </c>
      <c r="F112" s="26" t="s">
        <v>6170</v>
      </c>
      <c r="G112" s="24" t="s">
        <v>6171</v>
      </c>
      <c r="H112" t="s">
        <v>6158</v>
      </c>
      <c r="I112" t="s">
        <v>6159</v>
      </c>
    </row>
    <row r="113" spans="1:9" x14ac:dyDescent="0.35">
      <c r="A113" t="s">
        <v>3457</v>
      </c>
      <c r="B113" t="s">
        <v>3458</v>
      </c>
      <c r="C113" t="s">
        <v>6154</v>
      </c>
      <c r="E113" t="s">
        <v>6172</v>
      </c>
      <c r="F113" s="24" t="s">
        <v>6173</v>
      </c>
      <c r="G113" s="24" t="s">
        <v>6174</v>
      </c>
      <c r="H113" t="s">
        <v>6158</v>
      </c>
      <c r="I113" t="s">
        <v>6159</v>
      </c>
    </row>
    <row r="114" spans="1:9" x14ac:dyDescent="0.35">
      <c r="A114" t="s">
        <v>3457</v>
      </c>
      <c r="B114" t="s">
        <v>3458</v>
      </c>
      <c r="C114" t="s">
        <v>6154</v>
      </c>
      <c r="E114" t="s">
        <v>6175</v>
      </c>
      <c r="F114" s="24" t="s">
        <v>6176</v>
      </c>
      <c r="G114" s="24" t="s">
        <v>6177</v>
      </c>
      <c r="H114" t="s">
        <v>6158</v>
      </c>
      <c r="I114" t="s">
        <v>6159</v>
      </c>
    </row>
    <row r="115" spans="1:9" x14ac:dyDescent="0.35">
      <c r="A115" t="s">
        <v>3457</v>
      </c>
      <c r="B115" t="s">
        <v>3458</v>
      </c>
      <c r="C115" t="s">
        <v>6154</v>
      </c>
      <c r="E115" t="s">
        <v>6178</v>
      </c>
      <c r="F115" s="24" t="s">
        <v>6179</v>
      </c>
      <c r="G115" s="24" t="s">
        <v>6180</v>
      </c>
      <c r="H115" t="s">
        <v>6158</v>
      </c>
      <c r="I115" t="s">
        <v>6159</v>
      </c>
    </row>
    <row r="116" spans="1:9" x14ac:dyDescent="0.35">
      <c r="A116" t="s">
        <v>3490</v>
      </c>
      <c r="B116" t="s">
        <v>3491</v>
      </c>
      <c r="C116" t="s">
        <v>6154</v>
      </c>
      <c r="E116" t="s">
        <v>6155</v>
      </c>
      <c r="F116" s="24" t="s">
        <v>6156</v>
      </c>
      <c r="G116" s="24" t="s">
        <v>6157</v>
      </c>
      <c r="H116" t="s">
        <v>6158</v>
      </c>
      <c r="I116" t="s">
        <v>6159</v>
      </c>
    </row>
    <row r="117" spans="1:9" x14ac:dyDescent="0.35">
      <c r="A117" t="s">
        <v>3490</v>
      </c>
      <c r="B117" t="s">
        <v>3491</v>
      </c>
      <c r="C117" t="s">
        <v>6154</v>
      </c>
      <c r="E117" s="20" t="s">
        <v>6160</v>
      </c>
      <c r="F117" s="24" t="s">
        <v>6161</v>
      </c>
      <c r="G117" s="24" t="s">
        <v>6181</v>
      </c>
      <c r="H117" t="s">
        <v>6158</v>
      </c>
      <c r="I117" t="s">
        <v>6159</v>
      </c>
    </row>
    <row r="118" spans="1:9" x14ac:dyDescent="0.35">
      <c r="A118" t="s">
        <v>3490</v>
      </c>
      <c r="B118" t="s">
        <v>3491</v>
      </c>
      <c r="C118" t="s">
        <v>6154</v>
      </c>
      <c r="E118" t="s">
        <v>6163</v>
      </c>
      <c r="F118" s="24" t="s">
        <v>6164</v>
      </c>
      <c r="G118" s="24" t="s">
        <v>6165</v>
      </c>
      <c r="H118" t="s">
        <v>6158</v>
      </c>
      <c r="I118" t="s">
        <v>6159</v>
      </c>
    </row>
    <row r="119" spans="1:9" x14ac:dyDescent="0.35">
      <c r="A119" t="s">
        <v>3490</v>
      </c>
      <c r="B119" t="s">
        <v>3491</v>
      </c>
      <c r="C119" t="s">
        <v>6154</v>
      </c>
      <c r="E119" t="s">
        <v>6166</v>
      </c>
      <c r="F119" s="24" t="s">
        <v>6167</v>
      </c>
      <c r="G119" s="24" t="s">
        <v>6168</v>
      </c>
      <c r="H119" t="s">
        <v>6158</v>
      </c>
      <c r="I119" t="s">
        <v>6159</v>
      </c>
    </row>
    <row r="120" spans="1:9" x14ac:dyDescent="0.35">
      <c r="A120" t="s">
        <v>3490</v>
      </c>
      <c r="B120" t="s">
        <v>3491</v>
      </c>
      <c r="C120" t="s">
        <v>6154</v>
      </c>
      <c r="E120" t="s">
        <v>6169</v>
      </c>
      <c r="F120" s="26" t="s">
        <v>6170</v>
      </c>
      <c r="G120" s="24" t="s">
        <v>6171</v>
      </c>
      <c r="H120" t="s">
        <v>6158</v>
      </c>
      <c r="I120" t="s">
        <v>6159</v>
      </c>
    </row>
    <row r="121" spans="1:9" x14ac:dyDescent="0.35">
      <c r="A121" t="s">
        <v>3490</v>
      </c>
      <c r="B121" t="s">
        <v>3491</v>
      </c>
      <c r="C121" t="s">
        <v>6154</v>
      </c>
      <c r="E121" t="s">
        <v>6172</v>
      </c>
      <c r="F121" s="24" t="s">
        <v>6173</v>
      </c>
      <c r="G121" s="24" t="s">
        <v>6174</v>
      </c>
      <c r="H121" t="s">
        <v>6158</v>
      </c>
      <c r="I121" t="s">
        <v>6159</v>
      </c>
    </row>
    <row r="122" spans="1:9" x14ac:dyDescent="0.35">
      <c r="A122" t="s">
        <v>3490</v>
      </c>
      <c r="B122" t="s">
        <v>3491</v>
      </c>
      <c r="C122" t="s">
        <v>6154</v>
      </c>
      <c r="E122" t="s">
        <v>6175</v>
      </c>
      <c r="F122" s="24" t="s">
        <v>6176</v>
      </c>
      <c r="G122" s="24" t="s">
        <v>6177</v>
      </c>
      <c r="H122" t="s">
        <v>6158</v>
      </c>
      <c r="I122" s="18" t="s">
        <v>6159</v>
      </c>
    </row>
    <row r="123" spans="1:9" x14ac:dyDescent="0.35">
      <c r="A123" t="s">
        <v>3490</v>
      </c>
      <c r="B123" t="s">
        <v>3491</v>
      </c>
      <c r="C123" t="s">
        <v>6154</v>
      </c>
      <c r="E123" t="s">
        <v>6178</v>
      </c>
      <c r="F123" s="24" t="s">
        <v>6179</v>
      </c>
      <c r="G123" s="24" t="s">
        <v>6180</v>
      </c>
      <c r="H123" t="s">
        <v>6158</v>
      </c>
      <c r="I123" t="s">
        <v>6159</v>
      </c>
    </row>
    <row r="124" spans="1:9" x14ac:dyDescent="0.35">
      <c r="A124" t="s">
        <v>4849</v>
      </c>
      <c r="B124" t="s">
        <v>4850</v>
      </c>
      <c r="C124" t="s">
        <v>6154</v>
      </c>
      <c r="E124" t="s">
        <v>6155</v>
      </c>
      <c r="F124" s="24" t="s">
        <v>6156</v>
      </c>
      <c r="G124" s="24" t="s">
        <v>6157</v>
      </c>
      <c r="H124" t="s">
        <v>6158</v>
      </c>
      <c r="I124" t="s">
        <v>6159</v>
      </c>
    </row>
    <row r="125" spans="1:9" x14ac:dyDescent="0.35">
      <c r="A125" t="s">
        <v>4849</v>
      </c>
      <c r="B125" t="s">
        <v>4850</v>
      </c>
      <c r="C125" t="s">
        <v>6154</v>
      </c>
      <c r="E125" t="s">
        <v>6160</v>
      </c>
      <c r="F125" s="24" t="s">
        <v>6161</v>
      </c>
      <c r="G125" s="24" t="s">
        <v>6181</v>
      </c>
      <c r="H125" t="s">
        <v>6158</v>
      </c>
      <c r="I125" t="s">
        <v>6159</v>
      </c>
    </row>
    <row r="126" spans="1:9" x14ac:dyDescent="0.35">
      <c r="A126" t="s">
        <v>4849</v>
      </c>
      <c r="B126" t="s">
        <v>4850</v>
      </c>
      <c r="C126" t="s">
        <v>6154</v>
      </c>
      <c r="E126" t="s">
        <v>6163</v>
      </c>
      <c r="F126" s="24" t="s">
        <v>6164</v>
      </c>
      <c r="G126" s="24" t="s">
        <v>6165</v>
      </c>
      <c r="H126" t="s">
        <v>6158</v>
      </c>
      <c r="I126" t="s">
        <v>6159</v>
      </c>
    </row>
    <row r="127" spans="1:9" x14ac:dyDescent="0.35">
      <c r="A127" t="s">
        <v>4849</v>
      </c>
      <c r="B127" t="s">
        <v>4850</v>
      </c>
      <c r="C127" t="s">
        <v>6154</v>
      </c>
      <c r="E127" t="s">
        <v>6166</v>
      </c>
      <c r="F127" s="24" t="s">
        <v>6167</v>
      </c>
      <c r="G127" s="24" t="s">
        <v>6168</v>
      </c>
      <c r="H127" t="s">
        <v>6158</v>
      </c>
      <c r="I127" t="s">
        <v>6159</v>
      </c>
    </row>
    <row r="128" spans="1:9" x14ac:dyDescent="0.35">
      <c r="A128" t="s">
        <v>4849</v>
      </c>
      <c r="B128" t="s">
        <v>4850</v>
      </c>
      <c r="C128" t="s">
        <v>6154</v>
      </c>
      <c r="E128" t="s">
        <v>6169</v>
      </c>
      <c r="F128" s="26" t="s">
        <v>6170</v>
      </c>
      <c r="G128" s="24" t="s">
        <v>6171</v>
      </c>
      <c r="H128" t="s">
        <v>6158</v>
      </c>
      <c r="I128" t="s">
        <v>6159</v>
      </c>
    </row>
    <row r="129" spans="1:9" x14ac:dyDescent="0.35">
      <c r="A129" t="s">
        <v>4849</v>
      </c>
      <c r="B129" t="s">
        <v>4850</v>
      </c>
      <c r="C129" t="s">
        <v>6154</v>
      </c>
      <c r="E129" t="s">
        <v>6172</v>
      </c>
      <c r="F129" s="24" t="s">
        <v>6173</v>
      </c>
      <c r="G129" s="24" t="s">
        <v>6174</v>
      </c>
      <c r="H129" t="s">
        <v>6158</v>
      </c>
      <c r="I129" t="s">
        <v>6159</v>
      </c>
    </row>
    <row r="130" spans="1:9" x14ac:dyDescent="0.35">
      <c r="A130" t="s">
        <v>4849</v>
      </c>
      <c r="B130" t="s">
        <v>4850</v>
      </c>
      <c r="C130" t="s">
        <v>6154</v>
      </c>
      <c r="E130" t="s">
        <v>6175</v>
      </c>
      <c r="F130" s="24" t="s">
        <v>6176</v>
      </c>
      <c r="G130" s="24" t="s">
        <v>6177</v>
      </c>
      <c r="H130" t="s">
        <v>6158</v>
      </c>
      <c r="I130" t="s">
        <v>6159</v>
      </c>
    </row>
    <row r="131" spans="1:9" x14ac:dyDescent="0.35">
      <c r="A131" t="s">
        <v>4849</v>
      </c>
      <c r="B131" t="s">
        <v>4850</v>
      </c>
      <c r="C131" t="s">
        <v>6154</v>
      </c>
      <c r="E131" t="s">
        <v>6178</v>
      </c>
      <c r="F131" s="24" t="s">
        <v>6179</v>
      </c>
      <c r="G131" s="24" t="s">
        <v>6180</v>
      </c>
      <c r="H131" t="s">
        <v>6158</v>
      </c>
      <c r="I131" t="s">
        <v>6159</v>
      </c>
    </row>
    <row r="132" spans="1:9" x14ac:dyDescent="0.35">
      <c r="A132" t="s">
        <v>5745</v>
      </c>
      <c r="B132" t="s">
        <v>5746</v>
      </c>
      <c r="C132" t="s">
        <v>6182</v>
      </c>
      <c r="E132" t="s">
        <v>6183</v>
      </c>
      <c r="F132" s="26" t="s">
        <v>6184</v>
      </c>
      <c r="G132" s="24" t="s">
        <v>6185</v>
      </c>
      <c r="H132" t="s">
        <v>6186</v>
      </c>
      <c r="I132" t="s">
        <v>6187</v>
      </c>
    </row>
    <row r="133" spans="1:9" x14ac:dyDescent="0.35">
      <c r="A133" t="s">
        <v>5745</v>
      </c>
      <c r="B133" t="s">
        <v>5746</v>
      </c>
      <c r="C133" t="s">
        <v>6182</v>
      </c>
      <c r="E133" t="s">
        <v>6188</v>
      </c>
      <c r="F133" s="26" t="s">
        <v>6189</v>
      </c>
      <c r="G133" s="24" t="s">
        <v>6190</v>
      </c>
      <c r="H133" t="s">
        <v>6186</v>
      </c>
      <c r="I133" t="s">
        <v>6187</v>
      </c>
    </row>
    <row r="134" spans="1:9" x14ac:dyDescent="0.35">
      <c r="A134" t="s">
        <v>5745</v>
      </c>
      <c r="B134" t="s">
        <v>5746</v>
      </c>
      <c r="C134" t="s">
        <v>6182</v>
      </c>
      <c r="E134" t="s">
        <v>6191</v>
      </c>
      <c r="F134" s="26" t="s">
        <v>6192</v>
      </c>
      <c r="G134" s="24" t="s">
        <v>6193</v>
      </c>
      <c r="H134" t="s">
        <v>6186</v>
      </c>
      <c r="I134" t="s">
        <v>6187</v>
      </c>
    </row>
    <row r="135" spans="1:9" x14ac:dyDescent="0.35">
      <c r="A135" t="s">
        <v>5745</v>
      </c>
      <c r="B135" t="s">
        <v>5746</v>
      </c>
      <c r="C135" t="s">
        <v>6182</v>
      </c>
      <c r="E135" t="s">
        <v>6194</v>
      </c>
      <c r="F135" s="24" t="s">
        <v>6195</v>
      </c>
      <c r="G135" s="24" t="s">
        <v>6196</v>
      </c>
      <c r="H135" t="s">
        <v>6186</v>
      </c>
      <c r="I135" t="s">
        <v>6187</v>
      </c>
    </row>
    <row r="136" spans="1:9" x14ac:dyDescent="0.35">
      <c r="A136" t="s">
        <v>5745</v>
      </c>
      <c r="B136" t="s">
        <v>5746</v>
      </c>
      <c r="C136" t="s">
        <v>6182</v>
      </c>
      <c r="E136" t="s">
        <v>6197</v>
      </c>
      <c r="F136" s="24" t="s">
        <v>6198</v>
      </c>
      <c r="G136" s="24" t="s">
        <v>6199</v>
      </c>
      <c r="H136" t="s">
        <v>6186</v>
      </c>
      <c r="I136" s="18" t="s">
        <v>6187</v>
      </c>
    </row>
    <row r="137" spans="1:9" x14ac:dyDescent="0.35">
      <c r="A137" t="s">
        <v>2645</v>
      </c>
      <c r="B137" t="s">
        <v>2646</v>
      </c>
      <c r="C137" t="s">
        <v>6200</v>
      </c>
      <c r="E137" t="s">
        <v>6201</v>
      </c>
      <c r="F137" s="24" t="s">
        <v>6202</v>
      </c>
      <c r="G137" s="24" t="s">
        <v>6203</v>
      </c>
      <c r="H137" t="s">
        <v>6204</v>
      </c>
      <c r="I137" s="18" t="s">
        <v>6205</v>
      </c>
    </row>
    <row r="138" spans="1:9" x14ac:dyDescent="0.35">
      <c r="A138" t="s">
        <v>2645</v>
      </c>
      <c r="B138" t="s">
        <v>2646</v>
      </c>
      <c r="C138" t="s">
        <v>6200</v>
      </c>
      <c r="E138" t="s">
        <v>6206</v>
      </c>
      <c r="F138" s="26" t="s">
        <v>6207</v>
      </c>
      <c r="G138" s="24" t="s">
        <v>6208</v>
      </c>
      <c r="H138" t="s">
        <v>6204</v>
      </c>
      <c r="I138" t="s">
        <v>6205</v>
      </c>
    </row>
    <row r="139" spans="1:9" x14ac:dyDescent="0.35">
      <c r="A139" t="s">
        <v>1670</v>
      </c>
      <c r="B139" t="s">
        <v>1671</v>
      </c>
      <c r="C139" t="s">
        <v>6209</v>
      </c>
      <c r="E139" t="s">
        <v>6210</v>
      </c>
      <c r="F139" s="24" t="s">
        <v>6211</v>
      </c>
      <c r="G139" s="24" t="s">
        <v>6212</v>
      </c>
      <c r="H139" t="s">
        <v>6213</v>
      </c>
      <c r="I139" t="s">
        <v>6214</v>
      </c>
    </row>
    <row r="140" spans="1:9" x14ac:dyDescent="0.35">
      <c r="A140" t="s">
        <v>2093</v>
      </c>
      <c r="B140" t="s">
        <v>2094</v>
      </c>
      <c r="C140" t="s">
        <v>6215</v>
      </c>
      <c r="E140" t="s">
        <v>6216</v>
      </c>
      <c r="F140" s="24" t="s">
        <v>6217</v>
      </c>
      <c r="G140" s="24" t="s">
        <v>6218</v>
      </c>
      <c r="H140" t="s">
        <v>6219</v>
      </c>
      <c r="I140" t="s">
        <v>6220</v>
      </c>
    </row>
    <row r="141" spans="1:9" x14ac:dyDescent="0.35">
      <c r="A141" t="s">
        <v>101</v>
      </c>
      <c r="B141" t="s">
        <v>102</v>
      </c>
      <c r="C141" t="s">
        <v>6221</v>
      </c>
      <c r="E141" t="s">
        <v>6222</v>
      </c>
      <c r="F141" s="24" t="s">
        <v>6223</v>
      </c>
      <c r="G141" s="24" t="s">
        <v>6223</v>
      </c>
      <c r="H141" t="s">
        <v>6224</v>
      </c>
      <c r="I141" t="s">
        <v>6225</v>
      </c>
    </row>
    <row r="142" spans="1:9" x14ac:dyDescent="0.35">
      <c r="A142" t="s">
        <v>775</v>
      </c>
      <c r="B142" t="s">
        <v>776</v>
      </c>
      <c r="C142" t="s">
        <v>6226</v>
      </c>
      <c r="F142" s="26"/>
    </row>
    <row r="143" spans="1:9" ht="15.75" customHeight="1" x14ac:dyDescent="0.35">
      <c r="A143" t="s">
        <v>724</v>
      </c>
      <c r="B143" t="s">
        <v>725</v>
      </c>
      <c r="C143" t="s">
        <v>6227</v>
      </c>
      <c r="E143" t="s">
        <v>6228</v>
      </c>
      <c r="F143" s="25" t="s">
        <v>6229</v>
      </c>
      <c r="G143" s="24" t="s">
        <v>6230</v>
      </c>
      <c r="H143" t="s">
        <v>6231</v>
      </c>
      <c r="I143" t="s">
        <v>6232</v>
      </c>
    </row>
    <row r="144" spans="1:9" x14ac:dyDescent="0.35">
      <c r="A144" t="s">
        <v>1119</v>
      </c>
      <c r="B144" t="s">
        <v>1120</v>
      </c>
      <c r="C144" t="s">
        <v>6227</v>
      </c>
      <c r="E144" t="s">
        <v>6228</v>
      </c>
      <c r="F144" s="24" t="s">
        <v>6233</v>
      </c>
      <c r="G144" s="24" t="s">
        <v>6234</v>
      </c>
      <c r="H144" t="s">
        <v>6231</v>
      </c>
      <c r="I144" t="s">
        <v>6232</v>
      </c>
    </row>
    <row r="145" spans="1:9" x14ac:dyDescent="0.35">
      <c r="A145" t="s">
        <v>3657</v>
      </c>
      <c r="B145" t="s">
        <v>3658</v>
      </c>
      <c r="C145" t="s">
        <v>6235</v>
      </c>
      <c r="F145" s="26"/>
    </row>
    <row r="146" spans="1:9" x14ac:dyDescent="0.35">
      <c r="A146" t="s">
        <v>873</v>
      </c>
      <c r="B146" t="s">
        <v>874</v>
      </c>
      <c r="C146" t="s">
        <v>6236</v>
      </c>
      <c r="E146" t="s">
        <v>6237</v>
      </c>
      <c r="F146" s="24" t="s">
        <v>6238</v>
      </c>
      <c r="G146" s="24" t="s">
        <v>6239</v>
      </c>
      <c r="H146" s="18" t="s">
        <v>6240</v>
      </c>
      <c r="I146" s="18" t="s">
        <v>6241</v>
      </c>
    </row>
    <row r="147" spans="1:9" x14ac:dyDescent="0.35">
      <c r="A147" t="s">
        <v>589</v>
      </c>
      <c r="B147" t="s">
        <v>590</v>
      </c>
      <c r="C147" t="s">
        <v>6242</v>
      </c>
      <c r="E147" t="s">
        <v>6243</v>
      </c>
      <c r="F147" s="24" t="s">
        <v>6244</v>
      </c>
      <c r="G147" s="24" t="s">
        <v>6245</v>
      </c>
      <c r="H147" t="s">
        <v>6246</v>
      </c>
      <c r="I147" s="18" t="s">
        <v>6247</v>
      </c>
    </row>
    <row r="148" spans="1:9" x14ac:dyDescent="0.35">
      <c r="A148" t="s">
        <v>3350</v>
      </c>
      <c r="B148" t="s">
        <v>3351</v>
      </c>
      <c r="C148" t="s">
        <v>6248</v>
      </c>
      <c r="E148" t="s">
        <v>6249</v>
      </c>
      <c r="F148" s="24" t="s">
        <v>6250</v>
      </c>
      <c r="G148" s="24" t="s">
        <v>6251</v>
      </c>
      <c r="H148" t="s">
        <v>6252</v>
      </c>
      <c r="I148" s="18" t="s">
        <v>6253</v>
      </c>
    </row>
    <row r="149" spans="1:9" x14ac:dyDescent="0.35">
      <c r="A149" t="s">
        <v>3350</v>
      </c>
      <c r="B149" t="s">
        <v>3351</v>
      </c>
      <c r="C149" t="s">
        <v>6248</v>
      </c>
      <c r="E149" t="s">
        <v>6254</v>
      </c>
      <c r="F149" s="26" t="s">
        <v>6255</v>
      </c>
      <c r="G149" s="24" t="s">
        <v>6256</v>
      </c>
      <c r="H149" t="s">
        <v>6252</v>
      </c>
      <c r="I149" s="18" t="s">
        <v>6253</v>
      </c>
    </row>
    <row r="150" spans="1:9" x14ac:dyDescent="0.35">
      <c r="A150" t="s">
        <v>3350</v>
      </c>
      <c r="B150" t="s">
        <v>3351</v>
      </c>
      <c r="C150" t="s">
        <v>6248</v>
      </c>
      <c r="E150" t="s">
        <v>6257</v>
      </c>
      <c r="F150" s="24" t="s">
        <v>6258</v>
      </c>
      <c r="G150" s="24" t="s">
        <v>6259</v>
      </c>
      <c r="H150" t="s">
        <v>6252</v>
      </c>
      <c r="I150" s="18" t="s">
        <v>6253</v>
      </c>
    </row>
    <row r="151" spans="1:9" x14ac:dyDescent="0.35">
      <c r="A151" t="s">
        <v>3350</v>
      </c>
      <c r="B151" t="s">
        <v>3351</v>
      </c>
      <c r="C151" t="s">
        <v>6248</v>
      </c>
      <c r="E151" t="s">
        <v>6260</v>
      </c>
      <c r="F151" s="26" t="s">
        <v>6261</v>
      </c>
      <c r="G151" s="24" t="s">
        <v>6262</v>
      </c>
      <c r="H151" t="s">
        <v>6252</v>
      </c>
      <c r="I151" t="s">
        <v>6253</v>
      </c>
    </row>
    <row r="152" spans="1:9" ht="17.149999999999999" customHeight="1" x14ac:dyDescent="0.35">
      <c r="A152" t="s">
        <v>3350</v>
      </c>
      <c r="B152" t="s">
        <v>3351</v>
      </c>
      <c r="C152" t="s">
        <v>6248</v>
      </c>
      <c r="E152" t="s">
        <v>6263</v>
      </c>
      <c r="F152" s="26" t="s">
        <v>6264</v>
      </c>
      <c r="G152" s="24" t="s">
        <v>6265</v>
      </c>
      <c r="H152" t="s">
        <v>6252</v>
      </c>
      <c r="I152" t="s">
        <v>6253</v>
      </c>
    </row>
    <row r="153" spans="1:9" ht="27" customHeight="1" x14ac:dyDescent="0.35">
      <c r="A153" t="s">
        <v>3350</v>
      </c>
      <c r="B153" t="s">
        <v>3351</v>
      </c>
      <c r="C153" t="s">
        <v>6248</v>
      </c>
      <c r="E153" t="s">
        <v>6266</v>
      </c>
      <c r="F153" s="25" t="s">
        <v>6267</v>
      </c>
      <c r="G153" s="24" t="s">
        <v>6268</v>
      </c>
      <c r="H153" t="s">
        <v>6252</v>
      </c>
      <c r="I153" t="s">
        <v>6253</v>
      </c>
    </row>
    <row r="154" spans="1:9" x14ac:dyDescent="0.35">
      <c r="A154" t="s">
        <v>3350</v>
      </c>
      <c r="B154" t="s">
        <v>3351</v>
      </c>
      <c r="C154" t="s">
        <v>6248</v>
      </c>
      <c r="E154" t="s">
        <v>6269</v>
      </c>
      <c r="F154" s="24" t="s">
        <v>6270</v>
      </c>
      <c r="G154" s="24" t="s">
        <v>6271</v>
      </c>
      <c r="H154" t="s">
        <v>6252</v>
      </c>
      <c r="I154" t="s">
        <v>6253</v>
      </c>
    </row>
    <row r="155" spans="1:9" x14ac:dyDescent="0.35">
      <c r="A155" t="s">
        <v>3350</v>
      </c>
      <c r="B155" t="s">
        <v>3351</v>
      </c>
      <c r="C155" t="s">
        <v>6248</v>
      </c>
      <c r="E155" t="s">
        <v>6272</v>
      </c>
      <c r="F155" s="24" t="s">
        <v>6273</v>
      </c>
      <c r="G155" s="24" t="s">
        <v>6274</v>
      </c>
      <c r="H155" t="s">
        <v>6252</v>
      </c>
      <c r="I155" t="s">
        <v>6253</v>
      </c>
    </row>
    <row r="156" spans="1:9" x14ac:dyDescent="0.35">
      <c r="A156" t="s">
        <v>3350</v>
      </c>
      <c r="B156" t="s">
        <v>3351</v>
      </c>
      <c r="C156" t="s">
        <v>6248</v>
      </c>
      <c r="E156" t="s">
        <v>6275</v>
      </c>
      <c r="F156" s="24" t="s">
        <v>6276</v>
      </c>
      <c r="G156" s="24" t="s">
        <v>6277</v>
      </c>
      <c r="H156" t="s">
        <v>6252</v>
      </c>
      <c r="I156" t="s">
        <v>6253</v>
      </c>
    </row>
    <row r="157" spans="1:9" x14ac:dyDescent="0.35">
      <c r="A157" t="s">
        <v>3157</v>
      </c>
      <c r="B157" t="s">
        <v>3158</v>
      </c>
      <c r="C157" t="s">
        <v>6278</v>
      </c>
      <c r="E157" t="s">
        <v>6279</v>
      </c>
      <c r="F157" s="24" t="s">
        <v>6280</v>
      </c>
      <c r="G157" s="24" t="s">
        <v>6281</v>
      </c>
      <c r="H157" t="s">
        <v>6282</v>
      </c>
      <c r="I157" t="s">
        <v>6283</v>
      </c>
    </row>
    <row r="158" spans="1:9" x14ac:dyDescent="0.35">
      <c r="A158" t="s">
        <v>3157</v>
      </c>
      <c r="B158" t="s">
        <v>3158</v>
      </c>
      <c r="C158" t="s">
        <v>6278</v>
      </c>
      <c r="E158" t="s">
        <v>6284</v>
      </c>
      <c r="F158" s="26" t="s">
        <v>6285</v>
      </c>
      <c r="G158" s="24" t="s">
        <v>6286</v>
      </c>
      <c r="H158" t="s">
        <v>6282</v>
      </c>
      <c r="I158" t="s">
        <v>6283</v>
      </c>
    </row>
    <row r="159" spans="1:9" x14ac:dyDescent="0.35">
      <c r="A159" t="s">
        <v>1877</v>
      </c>
      <c r="B159" t="s">
        <v>1878</v>
      </c>
      <c r="C159" t="s">
        <v>6287</v>
      </c>
      <c r="E159" t="s">
        <v>6288</v>
      </c>
      <c r="F159" s="24" t="s">
        <v>6289</v>
      </c>
      <c r="G159" s="24" t="s">
        <v>6290</v>
      </c>
      <c r="H159" t="s">
        <v>6291</v>
      </c>
      <c r="I159" t="s">
        <v>6292</v>
      </c>
    </row>
    <row r="160" spans="1:9" x14ac:dyDescent="0.35">
      <c r="A160" t="s">
        <v>1877</v>
      </c>
      <c r="B160" t="s">
        <v>1878</v>
      </c>
      <c r="C160" t="s">
        <v>6287</v>
      </c>
      <c r="E160" t="s">
        <v>6293</v>
      </c>
      <c r="F160" s="24" t="s">
        <v>6294</v>
      </c>
      <c r="G160" s="24" t="s">
        <v>6295</v>
      </c>
      <c r="H160" t="s">
        <v>6291</v>
      </c>
      <c r="I160" t="s">
        <v>6292</v>
      </c>
    </row>
    <row r="161" spans="1:9" x14ac:dyDescent="0.35">
      <c r="A161" t="s">
        <v>1877</v>
      </c>
      <c r="B161" t="s">
        <v>1878</v>
      </c>
      <c r="C161" t="s">
        <v>6287</v>
      </c>
      <c r="E161" t="s">
        <v>6296</v>
      </c>
      <c r="F161" s="26" t="s">
        <v>6297</v>
      </c>
      <c r="G161" s="24" t="s">
        <v>6298</v>
      </c>
      <c r="H161" t="s">
        <v>6291</v>
      </c>
      <c r="I161" t="s">
        <v>6292</v>
      </c>
    </row>
    <row r="162" spans="1:9" x14ac:dyDescent="0.35">
      <c r="A162" t="s">
        <v>5685</v>
      </c>
      <c r="B162" t="s">
        <v>5686</v>
      </c>
      <c r="C162" t="s">
        <v>6299</v>
      </c>
      <c r="E162" t="s">
        <v>6300</v>
      </c>
      <c r="F162" s="24" t="s">
        <v>6301</v>
      </c>
      <c r="G162" s="24" t="s">
        <v>6302</v>
      </c>
      <c r="H162" t="s">
        <v>6303</v>
      </c>
      <c r="I162" t="s">
        <v>6304</v>
      </c>
    </row>
    <row r="163" spans="1:9" x14ac:dyDescent="0.35">
      <c r="A163" t="s">
        <v>5685</v>
      </c>
      <c r="B163" t="s">
        <v>5686</v>
      </c>
      <c r="C163" t="s">
        <v>6299</v>
      </c>
      <c r="E163" t="s">
        <v>6305</v>
      </c>
      <c r="F163" s="24" t="s">
        <v>6306</v>
      </c>
      <c r="G163" s="24" t="s">
        <v>6307</v>
      </c>
      <c r="H163" t="s">
        <v>6303</v>
      </c>
      <c r="I163" t="s">
        <v>6304</v>
      </c>
    </row>
    <row r="164" spans="1:9" x14ac:dyDescent="0.35">
      <c r="A164" t="s">
        <v>5685</v>
      </c>
      <c r="B164" t="s">
        <v>5686</v>
      </c>
      <c r="C164" t="s">
        <v>6299</v>
      </c>
      <c r="E164" t="s">
        <v>6308</v>
      </c>
      <c r="F164" s="26" t="s">
        <v>6309</v>
      </c>
      <c r="G164" s="24" t="s">
        <v>6310</v>
      </c>
      <c r="H164" t="s">
        <v>6303</v>
      </c>
      <c r="I164" t="s">
        <v>6304</v>
      </c>
    </row>
    <row r="165" spans="1:9" x14ac:dyDescent="0.35">
      <c r="A165" t="s">
        <v>5685</v>
      </c>
      <c r="B165" t="s">
        <v>5686</v>
      </c>
      <c r="C165" t="s">
        <v>6299</v>
      </c>
      <c r="E165" t="s">
        <v>6311</v>
      </c>
      <c r="F165" s="24" t="s">
        <v>6312</v>
      </c>
      <c r="G165" s="24" t="s">
        <v>6313</v>
      </c>
      <c r="H165" t="s">
        <v>6303</v>
      </c>
      <c r="I165" t="s">
        <v>6304</v>
      </c>
    </row>
    <row r="166" spans="1:9" x14ac:dyDescent="0.35">
      <c r="A166" t="s">
        <v>1583</v>
      </c>
      <c r="B166" t="s">
        <v>1584</v>
      </c>
      <c r="C166" t="s">
        <v>6314</v>
      </c>
      <c r="D166" s="25"/>
      <c r="E166" t="s">
        <v>6315</v>
      </c>
      <c r="F166" s="24" t="s">
        <v>6316</v>
      </c>
      <c r="G166" s="24" t="s">
        <v>6317</v>
      </c>
      <c r="H166" t="s">
        <v>6318</v>
      </c>
      <c r="I166" t="s">
        <v>6319</v>
      </c>
    </row>
    <row r="167" spans="1:9" x14ac:dyDescent="0.35">
      <c r="A167" t="s">
        <v>1583</v>
      </c>
      <c r="B167" t="s">
        <v>1584</v>
      </c>
      <c r="C167" t="s">
        <v>6314</v>
      </c>
      <c r="E167" t="s">
        <v>6320</v>
      </c>
      <c r="F167" s="26" t="s">
        <v>6321</v>
      </c>
      <c r="G167" s="24" t="s">
        <v>6322</v>
      </c>
      <c r="H167" t="s">
        <v>6318</v>
      </c>
      <c r="I167" t="s">
        <v>6319</v>
      </c>
    </row>
    <row r="168" spans="1:9" x14ac:dyDescent="0.35">
      <c r="A168" t="s">
        <v>1583</v>
      </c>
      <c r="B168" t="s">
        <v>1584</v>
      </c>
      <c r="C168" t="s">
        <v>6314</v>
      </c>
      <c r="E168" t="s">
        <v>6323</v>
      </c>
      <c r="F168" s="24" t="s">
        <v>6324</v>
      </c>
      <c r="G168" s="24" t="s">
        <v>6325</v>
      </c>
      <c r="H168" t="s">
        <v>6318</v>
      </c>
      <c r="I168" t="s">
        <v>6319</v>
      </c>
    </row>
    <row r="169" spans="1:9" x14ac:dyDescent="0.35">
      <c r="A169" t="s">
        <v>1583</v>
      </c>
      <c r="B169" t="s">
        <v>1584</v>
      </c>
      <c r="C169" t="s">
        <v>6314</v>
      </c>
      <c r="E169" t="s">
        <v>6326</v>
      </c>
      <c r="F169" s="24" t="s">
        <v>6327</v>
      </c>
      <c r="G169" s="24" t="s">
        <v>6328</v>
      </c>
      <c r="H169" t="s">
        <v>6318</v>
      </c>
      <c r="I169" t="s">
        <v>6319</v>
      </c>
    </row>
    <row r="170" spans="1:9" x14ac:dyDescent="0.35">
      <c r="A170" t="s">
        <v>1583</v>
      </c>
      <c r="B170" t="s">
        <v>1584</v>
      </c>
      <c r="C170" t="s">
        <v>6314</v>
      </c>
      <c r="E170" t="s">
        <v>6329</v>
      </c>
      <c r="F170" s="24" t="s">
        <v>6330</v>
      </c>
      <c r="G170" s="24" t="s">
        <v>6331</v>
      </c>
      <c r="H170" t="s">
        <v>6318</v>
      </c>
      <c r="I170" t="s">
        <v>6319</v>
      </c>
    </row>
    <row r="171" spans="1:9" x14ac:dyDescent="0.35">
      <c r="A171" t="s">
        <v>1583</v>
      </c>
      <c r="B171" t="s">
        <v>1584</v>
      </c>
      <c r="C171" t="s">
        <v>6314</v>
      </c>
      <c r="E171" t="s">
        <v>6332</v>
      </c>
      <c r="F171" s="25" t="s">
        <v>6333</v>
      </c>
      <c r="G171" s="24" t="s">
        <v>6334</v>
      </c>
      <c r="H171" t="s">
        <v>6318</v>
      </c>
      <c r="I171" t="s">
        <v>6319</v>
      </c>
    </row>
    <row r="172" spans="1:9" x14ac:dyDescent="0.35">
      <c r="A172" t="s">
        <v>1583</v>
      </c>
      <c r="B172" t="s">
        <v>1584</v>
      </c>
      <c r="C172" t="s">
        <v>6314</v>
      </c>
      <c r="E172" t="s">
        <v>6335</v>
      </c>
      <c r="F172" s="26" t="s">
        <v>6336</v>
      </c>
      <c r="G172" s="24" t="s">
        <v>6337</v>
      </c>
      <c r="H172" s="18" t="s">
        <v>6318</v>
      </c>
      <c r="I172" t="s">
        <v>6319</v>
      </c>
    </row>
    <row r="173" spans="1:9" x14ac:dyDescent="0.35">
      <c r="A173" t="s">
        <v>932</v>
      </c>
      <c r="B173" t="s">
        <v>933</v>
      </c>
      <c r="C173" t="s">
        <v>6338</v>
      </c>
    </row>
    <row r="174" spans="1:9" x14ac:dyDescent="0.35">
      <c r="A174" t="s">
        <v>848</v>
      </c>
      <c r="B174" t="s">
        <v>849</v>
      </c>
      <c r="C174" t="s">
        <v>6339</v>
      </c>
      <c r="E174" t="s">
        <v>6340</v>
      </c>
      <c r="F174" s="24" t="s">
        <v>6341</v>
      </c>
      <c r="G174" s="24" t="s">
        <v>6342</v>
      </c>
      <c r="H174" t="s">
        <v>6343</v>
      </c>
      <c r="I174" t="s">
        <v>6344</v>
      </c>
    </row>
    <row r="175" spans="1:9" x14ac:dyDescent="0.35">
      <c r="A175" t="s">
        <v>848</v>
      </c>
      <c r="B175" t="s">
        <v>849</v>
      </c>
      <c r="C175" t="s">
        <v>6339</v>
      </c>
      <c r="E175" t="s">
        <v>6345</v>
      </c>
      <c r="F175" s="26" t="s">
        <v>6346</v>
      </c>
      <c r="G175" s="24" t="s">
        <v>6347</v>
      </c>
      <c r="H175" t="s">
        <v>6343</v>
      </c>
      <c r="I175" t="s">
        <v>6344</v>
      </c>
    </row>
    <row r="176" spans="1:9" x14ac:dyDescent="0.35">
      <c r="A176" t="s">
        <v>848</v>
      </c>
      <c r="B176" t="s">
        <v>849</v>
      </c>
      <c r="C176" t="s">
        <v>6339</v>
      </c>
      <c r="E176" t="s">
        <v>6348</v>
      </c>
      <c r="F176" s="24" t="s">
        <v>6349</v>
      </c>
      <c r="G176" s="24" t="s">
        <v>6350</v>
      </c>
      <c r="H176" t="s">
        <v>6343</v>
      </c>
      <c r="I176" t="s">
        <v>6344</v>
      </c>
    </row>
    <row r="177" spans="1:9" x14ac:dyDescent="0.35">
      <c r="A177" t="s">
        <v>848</v>
      </c>
      <c r="B177" t="s">
        <v>849</v>
      </c>
      <c r="C177" t="s">
        <v>6339</v>
      </c>
      <c r="E177" t="s">
        <v>6351</v>
      </c>
      <c r="F177" s="24" t="s">
        <v>6352</v>
      </c>
      <c r="G177" s="24" t="s">
        <v>6353</v>
      </c>
      <c r="H177" t="s">
        <v>6343</v>
      </c>
      <c r="I177" t="s">
        <v>6344</v>
      </c>
    </row>
    <row r="178" spans="1:9" x14ac:dyDescent="0.35">
      <c r="A178" t="s">
        <v>848</v>
      </c>
      <c r="B178" t="s">
        <v>849</v>
      </c>
      <c r="C178" t="s">
        <v>6339</v>
      </c>
      <c r="E178" t="s">
        <v>6354</v>
      </c>
      <c r="F178" s="24" t="s">
        <v>6355</v>
      </c>
      <c r="G178" s="24" t="s">
        <v>6356</v>
      </c>
      <c r="H178" t="s">
        <v>6343</v>
      </c>
      <c r="I178" t="s">
        <v>6344</v>
      </c>
    </row>
    <row r="179" spans="1:9" x14ac:dyDescent="0.35">
      <c r="A179" t="s">
        <v>4201</v>
      </c>
      <c r="B179" t="s">
        <v>4202</v>
      </c>
      <c r="C179" t="s">
        <v>6357</v>
      </c>
      <c r="E179" t="s">
        <v>6358</v>
      </c>
      <c r="F179" s="26" t="s">
        <v>6359</v>
      </c>
      <c r="G179" s="24" t="s">
        <v>6360</v>
      </c>
      <c r="H179" t="s">
        <v>6361</v>
      </c>
      <c r="I179" t="s">
        <v>6362</v>
      </c>
    </row>
    <row r="180" spans="1:9" x14ac:dyDescent="0.35">
      <c r="A180" t="s">
        <v>782</v>
      </c>
      <c r="B180" t="s">
        <v>783</v>
      </c>
      <c r="C180" t="s">
        <v>6363</v>
      </c>
      <c r="E180" t="s">
        <v>6364</v>
      </c>
      <c r="F180" s="26" t="s">
        <v>6365</v>
      </c>
      <c r="G180" s="24" t="s">
        <v>6366</v>
      </c>
      <c r="H180" t="s">
        <v>6367</v>
      </c>
      <c r="I180" t="s">
        <v>6368</v>
      </c>
    </row>
    <row r="181" spans="1:9" x14ac:dyDescent="0.35">
      <c r="A181" t="s">
        <v>782</v>
      </c>
      <c r="B181" t="s">
        <v>783</v>
      </c>
      <c r="C181" t="s">
        <v>6363</v>
      </c>
      <c r="E181" t="s">
        <v>6369</v>
      </c>
      <c r="F181" s="26" t="s">
        <v>6370</v>
      </c>
      <c r="G181" s="24" t="s">
        <v>6371</v>
      </c>
      <c r="H181" t="s">
        <v>6367</v>
      </c>
      <c r="I181" t="s">
        <v>6368</v>
      </c>
    </row>
    <row r="182" spans="1:9" x14ac:dyDescent="0.35">
      <c r="A182" t="s">
        <v>782</v>
      </c>
      <c r="B182" t="s">
        <v>783</v>
      </c>
      <c r="C182" t="s">
        <v>6363</v>
      </c>
      <c r="E182" t="s">
        <v>6372</v>
      </c>
      <c r="F182" s="26" t="s">
        <v>6373</v>
      </c>
      <c r="G182" s="24" t="s">
        <v>6374</v>
      </c>
      <c r="H182" t="s">
        <v>6367</v>
      </c>
      <c r="I182" t="s">
        <v>6368</v>
      </c>
    </row>
    <row r="183" spans="1:9" x14ac:dyDescent="0.35">
      <c r="A183" t="s">
        <v>782</v>
      </c>
      <c r="B183" t="s">
        <v>783</v>
      </c>
      <c r="C183" t="s">
        <v>6363</v>
      </c>
      <c r="E183" t="s">
        <v>6375</v>
      </c>
      <c r="F183" s="24" t="s">
        <v>6376</v>
      </c>
      <c r="G183" s="24" t="s">
        <v>6377</v>
      </c>
      <c r="H183" t="s">
        <v>6367</v>
      </c>
      <c r="I183" t="s">
        <v>6368</v>
      </c>
    </row>
    <row r="184" spans="1:9" ht="19.5" customHeight="1" x14ac:dyDescent="0.35">
      <c r="A184" t="s">
        <v>3266</v>
      </c>
      <c r="B184" t="s">
        <v>3267</v>
      </c>
      <c r="C184" t="s">
        <v>6378</v>
      </c>
      <c r="E184" t="s">
        <v>6379</v>
      </c>
      <c r="F184" s="25" t="s">
        <v>6380</v>
      </c>
      <c r="G184" s="24" t="s">
        <v>6381</v>
      </c>
      <c r="H184" t="s">
        <v>6382</v>
      </c>
      <c r="I184" t="s">
        <v>6383</v>
      </c>
    </row>
    <row r="185" spans="1:9" ht="19.5" customHeight="1" x14ac:dyDescent="0.35">
      <c r="A185" t="s">
        <v>3266</v>
      </c>
      <c r="B185" t="s">
        <v>3267</v>
      </c>
      <c r="C185" t="s">
        <v>6378</v>
      </c>
      <c r="E185" t="s">
        <v>6384</v>
      </c>
      <c r="F185" s="24" t="s">
        <v>6385</v>
      </c>
      <c r="G185" s="24" t="s">
        <v>6386</v>
      </c>
      <c r="H185" t="s">
        <v>6382</v>
      </c>
      <c r="I185" t="s">
        <v>6383</v>
      </c>
    </row>
    <row r="186" spans="1:9" ht="19.5" customHeight="1" x14ac:dyDescent="0.35">
      <c r="A186" t="s">
        <v>3266</v>
      </c>
      <c r="B186" t="s">
        <v>3267</v>
      </c>
      <c r="C186" t="s">
        <v>6378</v>
      </c>
      <c r="E186" t="s">
        <v>6387</v>
      </c>
      <c r="F186" s="26" t="s">
        <v>6388</v>
      </c>
      <c r="G186" s="24" t="s">
        <v>6389</v>
      </c>
      <c r="H186" t="s">
        <v>6382</v>
      </c>
      <c r="I186" t="s">
        <v>6383</v>
      </c>
    </row>
    <row r="187" spans="1:9" ht="19.5" customHeight="1" x14ac:dyDescent="0.35">
      <c r="A187" t="s">
        <v>3266</v>
      </c>
      <c r="B187" t="s">
        <v>3267</v>
      </c>
      <c r="C187" t="s">
        <v>6378</v>
      </c>
      <c r="E187" t="s">
        <v>6390</v>
      </c>
      <c r="F187" s="24" t="s">
        <v>6391</v>
      </c>
      <c r="G187" s="24" t="s">
        <v>6392</v>
      </c>
      <c r="H187" t="s">
        <v>6382</v>
      </c>
      <c r="I187" t="s">
        <v>6383</v>
      </c>
    </row>
    <row r="188" spans="1:9" x14ac:dyDescent="0.35">
      <c r="A188" t="s">
        <v>1886</v>
      </c>
      <c r="B188" t="s">
        <v>1887</v>
      </c>
      <c r="C188" t="s">
        <v>6393</v>
      </c>
      <c r="E188" t="s">
        <v>6394</v>
      </c>
      <c r="F188" s="24" t="s">
        <v>6395</v>
      </c>
      <c r="G188" s="24" t="s">
        <v>6396</v>
      </c>
      <c r="H188" s="18" t="s">
        <v>6397</v>
      </c>
      <c r="I188" t="s">
        <v>6398</v>
      </c>
    </row>
    <row r="189" spans="1:9" x14ac:dyDescent="0.35">
      <c r="A189" t="s">
        <v>1886</v>
      </c>
      <c r="B189" t="s">
        <v>1887</v>
      </c>
      <c r="C189" t="s">
        <v>6393</v>
      </c>
      <c r="E189" t="s">
        <v>6399</v>
      </c>
      <c r="F189" s="24" t="s">
        <v>6400</v>
      </c>
      <c r="G189" s="24" t="s">
        <v>6401</v>
      </c>
      <c r="H189" t="s">
        <v>6397</v>
      </c>
      <c r="I189" t="s">
        <v>6398</v>
      </c>
    </row>
    <row r="190" spans="1:9" x14ac:dyDescent="0.35">
      <c r="A190" t="s">
        <v>1891</v>
      </c>
      <c r="B190" t="s">
        <v>1892</v>
      </c>
      <c r="C190" t="s">
        <v>6393</v>
      </c>
      <c r="E190" t="s">
        <v>6394</v>
      </c>
      <c r="F190" s="24" t="s">
        <v>6395</v>
      </c>
      <c r="G190" s="24" t="s">
        <v>6396</v>
      </c>
      <c r="H190" t="s">
        <v>6397</v>
      </c>
      <c r="I190" t="s">
        <v>6398</v>
      </c>
    </row>
    <row r="191" spans="1:9" x14ac:dyDescent="0.35">
      <c r="A191" t="s">
        <v>1891</v>
      </c>
      <c r="B191" t="s">
        <v>1892</v>
      </c>
      <c r="C191" t="s">
        <v>6393</v>
      </c>
      <c r="E191" t="s">
        <v>6399</v>
      </c>
      <c r="F191" s="24" t="s">
        <v>6400</v>
      </c>
      <c r="G191" s="24" t="s">
        <v>6401</v>
      </c>
      <c r="H191" t="s">
        <v>6397</v>
      </c>
      <c r="I191" t="s">
        <v>6398</v>
      </c>
    </row>
    <row r="192" spans="1:9" x14ac:dyDescent="0.35">
      <c r="A192" s="3" t="s">
        <v>1519</v>
      </c>
      <c r="B192" s="2" t="s">
        <v>1520</v>
      </c>
      <c r="C192" t="s">
        <v>6402</v>
      </c>
      <c r="E192" t="s">
        <v>6403</v>
      </c>
      <c r="F192" s="24" t="s">
        <v>6395</v>
      </c>
      <c r="G192" s="24" t="s">
        <v>6404</v>
      </c>
      <c r="H192" t="s">
        <v>6405</v>
      </c>
      <c r="I192" t="s">
        <v>6406</v>
      </c>
    </row>
    <row r="193" spans="1:9" x14ac:dyDescent="0.35">
      <c r="A193" s="3" t="s">
        <v>6407</v>
      </c>
      <c r="B193" s="2" t="s">
        <v>6408</v>
      </c>
      <c r="C193" t="s">
        <v>6409</v>
      </c>
      <c r="F193" s="26"/>
    </row>
    <row r="194" spans="1:9" x14ac:dyDescent="0.35">
      <c r="A194" t="s">
        <v>5039</v>
      </c>
      <c r="B194" t="s">
        <v>5040</v>
      </c>
      <c r="C194" t="s">
        <v>6409</v>
      </c>
    </row>
    <row r="195" spans="1:9" x14ac:dyDescent="0.35">
      <c r="A195" t="s">
        <v>5541</v>
      </c>
      <c r="B195" t="s">
        <v>5542</v>
      </c>
      <c r="C195" t="s">
        <v>6410</v>
      </c>
    </row>
    <row r="196" spans="1:9" x14ac:dyDescent="0.35">
      <c r="A196" t="s">
        <v>192</v>
      </c>
      <c r="B196" t="s">
        <v>193</v>
      </c>
      <c r="C196" t="s">
        <v>6411</v>
      </c>
    </row>
    <row r="197" spans="1:9" x14ac:dyDescent="0.35">
      <c r="A197" t="s">
        <v>283</v>
      </c>
      <c r="B197" t="s">
        <v>284</v>
      </c>
      <c r="C197" t="s">
        <v>6411</v>
      </c>
    </row>
    <row r="198" spans="1:9" x14ac:dyDescent="0.35">
      <c r="A198" t="s">
        <v>595</v>
      </c>
      <c r="B198" t="s">
        <v>596</v>
      </c>
      <c r="C198" t="s">
        <v>6411</v>
      </c>
    </row>
    <row r="199" spans="1:9" x14ac:dyDescent="0.35">
      <c r="A199" t="s">
        <v>4004</v>
      </c>
      <c r="B199" t="s">
        <v>4005</v>
      </c>
      <c r="C199" t="s">
        <v>6411</v>
      </c>
    </row>
    <row r="200" spans="1:9" x14ac:dyDescent="0.35">
      <c r="A200" t="s">
        <v>1786</v>
      </c>
      <c r="B200" t="s">
        <v>1787</v>
      </c>
      <c r="C200" t="s">
        <v>6412</v>
      </c>
      <c r="E200" t="s">
        <v>6413</v>
      </c>
      <c r="F200" s="24" t="s">
        <v>6414</v>
      </c>
      <c r="G200" s="27" t="s">
        <v>6415</v>
      </c>
      <c r="H200" t="s">
        <v>6416</v>
      </c>
      <c r="I200" t="s">
        <v>6417</v>
      </c>
    </row>
    <row r="201" spans="1:9" x14ac:dyDescent="0.35">
      <c r="A201" t="s">
        <v>1786</v>
      </c>
      <c r="B201" t="s">
        <v>1787</v>
      </c>
      <c r="C201" t="s">
        <v>6412</v>
      </c>
      <c r="E201" t="s">
        <v>6418</v>
      </c>
      <c r="F201" s="24" t="s">
        <v>6419</v>
      </c>
      <c r="G201" s="24" t="s">
        <v>6420</v>
      </c>
      <c r="H201" t="s">
        <v>6416</v>
      </c>
      <c r="I201" t="s">
        <v>6417</v>
      </c>
    </row>
    <row r="202" spans="1:9" x14ac:dyDescent="0.35">
      <c r="A202" t="s">
        <v>2631</v>
      </c>
      <c r="B202" t="s">
        <v>2632</v>
      </c>
      <c r="C202" t="s">
        <v>6421</v>
      </c>
      <c r="E202" t="s">
        <v>6422</v>
      </c>
      <c r="F202" s="24" t="s">
        <v>6423</v>
      </c>
      <c r="G202" s="24" t="s">
        <v>6424</v>
      </c>
      <c r="H202" t="s">
        <v>6425</v>
      </c>
      <c r="I202" t="s">
        <v>6426</v>
      </c>
    </row>
    <row r="203" spans="1:9" x14ac:dyDescent="0.35">
      <c r="A203" t="s">
        <v>2631</v>
      </c>
      <c r="B203" t="s">
        <v>2632</v>
      </c>
      <c r="C203" t="s">
        <v>6421</v>
      </c>
      <c r="E203" t="s">
        <v>6427</v>
      </c>
      <c r="F203" s="24" t="s">
        <v>6428</v>
      </c>
      <c r="G203" s="24" t="s">
        <v>6429</v>
      </c>
      <c r="H203" t="s">
        <v>6425</v>
      </c>
      <c r="I203" t="s">
        <v>6426</v>
      </c>
    </row>
    <row r="204" spans="1:9" x14ac:dyDescent="0.35">
      <c r="A204" t="s">
        <v>2631</v>
      </c>
      <c r="B204" t="s">
        <v>2632</v>
      </c>
      <c r="C204" t="s">
        <v>6421</v>
      </c>
      <c r="E204" t="s">
        <v>6430</v>
      </c>
      <c r="F204" s="24" t="s">
        <v>6431</v>
      </c>
      <c r="G204" s="24" t="s">
        <v>6432</v>
      </c>
      <c r="H204" t="s">
        <v>6425</v>
      </c>
      <c r="I204" t="s">
        <v>6426</v>
      </c>
    </row>
    <row r="205" spans="1:9" x14ac:dyDescent="0.35">
      <c r="A205" t="s">
        <v>2631</v>
      </c>
      <c r="B205" t="s">
        <v>2632</v>
      </c>
      <c r="C205" t="s">
        <v>6421</v>
      </c>
      <c r="E205" t="s">
        <v>6433</v>
      </c>
      <c r="F205" s="24" t="s">
        <v>6434</v>
      </c>
      <c r="G205" s="24" t="s">
        <v>6435</v>
      </c>
      <c r="H205" t="s">
        <v>6425</v>
      </c>
      <c r="I205" t="s">
        <v>6426</v>
      </c>
    </row>
    <row r="206" spans="1:9" ht="15.75" customHeight="1" x14ac:dyDescent="0.35">
      <c r="A206" t="s">
        <v>5051</v>
      </c>
      <c r="B206" t="s">
        <v>5052</v>
      </c>
      <c r="C206" t="s">
        <v>6436</v>
      </c>
      <c r="E206" t="s">
        <v>6437</v>
      </c>
      <c r="F206" s="24" t="s">
        <v>6438</v>
      </c>
      <c r="G206" s="24" t="s">
        <v>6439</v>
      </c>
      <c r="H206" t="s">
        <v>6440</v>
      </c>
      <c r="I206" t="s">
        <v>6441</v>
      </c>
    </row>
    <row r="207" spans="1:9" ht="15.75" customHeight="1" x14ac:dyDescent="0.35">
      <c r="A207" t="s">
        <v>5051</v>
      </c>
      <c r="B207" t="s">
        <v>5052</v>
      </c>
      <c r="C207" t="s">
        <v>6436</v>
      </c>
      <c r="E207" t="s">
        <v>6442</v>
      </c>
      <c r="F207" s="26" t="s">
        <v>6443</v>
      </c>
      <c r="G207" s="24" t="s">
        <v>6444</v>
      </c>
      <c r="H207" t="s">
        <v>6440</v>
      </c>
      <c r="I207" t="s">
        <v>6441</v>
      </c>
    </row>
    <row r="208" spans="1:9" x14ac:dyDescent="0.35">
      <c r="A208" s="3" t="s">
        <v>6445</v>
      </c>
      <c r="B208" s="2" t="s">
        <v>6446</v>
      </c>
      <c r="C208" t="s">
        <v>6447</v>
      </c>
      <c r="E208" t="s">
        <v>6448</v>
      </c>
      <c r="F208" s="24" t="s">
        <v>6449</v>
      </c>
      <c r="G208" s="24" t="s">
        <v>6450</v>
      </c>
      <c r="H208" t="s">
        <v>6451</v>
      </c>
      <c r="I208" s="18" t="s">
        <v>6452</v>
      </c>
    </row>
    <row r="209" spans="1:9" x14ac:dyDescent="0.35">
      <c r="A209" t="s">
        <v>4100</v>
      </c>
      <c r="B209" t="s">
        <v>4101</v>
      </c>
      <c r="C209" t="s">
        <v>6453</v>
      </c>
      <c r="H209" t="s">
        <v>6454</v>
      </c>
    </row>
    <row r="210" spans="1:9" x14ac:dyDescent="0.35">
      <c r="A210" t="s">
        <v>2505</v>
      </c>
      <c r="B210" t="s">
        <v>2506</v>
      </c>
      <c r="C210" t="s">
        <v>6455</v>
      </c>
      <c r="E210" t="s">
        <v>6456</v>
      </c>
      <c r="F210" s="24" t="s">
        <v>6457</v>
      </c>
      <c r="G210" s="24" t="s">
        <v>6458</v>
      </c>
      <c r="H210" t="s">
        <v>6459</v>
      </c>
      <c r="I210" t="s">
        <v>6460</v>
      </c>
    </row>
    <row r="211" spans="1:9" x14ac:dyDescent="0.35">
      <c r="A211" t="s">
        <v>455</v>
      </c>
      <c r="B211" t="s">
        <v>456</v>
      </c>
      <c r="C211" t="s">
        <v>6461</v>
      </c>
      <c r="H211" t="s">
        <v>6462</v>
      </c>
    </row>
    <row r="212" spans="1:9" x14ac:dyDescent="0.35">
      <c r="A212" t="s">
        <v>4257</v>
      </c>
      <c r="B212" t="s">
        <v>4258</v>
      </c>
      <c r="C212" t="s">
        <v>6463</v>
      </c>
      <c r="F212" s="26"/>
      <c r="H212" t="s">
        <v>6464</v>
      </c>
    </row>
    <row r="213" spans="1:9" x14ac:dyDescent="0.35">
      <c r="A213" t="s">
        <v>3777</v>
      </c>
      <c r="B213" t="s">
        <v>3778</v>
      </c>
      <c r="C213" t="s">
        <v>6465</v>
      </c>
      <c r="E213" t="s">
        <v>6466</v>
      </c>
      <c r="F213" s="24" t="s">
        <v>6467</v>
      </c>
      <c r="G213" s="24" t="s">
        <v>6468</v>
      </c>
      <c r="H213" t="s">
        <v>6469</v>
      </c>
      <c r="I213" t="s">
        <v>6470</v>
      </c>
    </row>
    <row r="214" spans="1:9" x14ac:dyDescent="0.35">
      <c r="A214" t="s">
        <v>4160</v>
      </c>
      <c r="B214" t="s">
        <v>4161</v>
      </c>
      <c r="C214" t="s">
        <v>6471</v>
      </c>
      <c r="F214" s="26"/>
      <c r="H214" t="s">
        <v>6472</v>
      </c>
    </row>
    <row r="215" spans="1:9" x14ac:dyDescent="0.35">
      <c r="A215" t="s">
        <v>5467</v>
      </c>
      <c r="B215" t="s">
        <v>5468</v>
      </c>
      <c r="C215" t="s">
        <v>6471</v>
      </c>
      <c r="H215" t="s">
        <v>6472</v>
      </c>
    </row>
    <row r="216" spans="1:9" x14ac:dyDescent="0.35">
      <c r="A216" t="s">
        <v>1835</v>
      </c>
      <c r="B216" t="s">
        <v>1836</v>
      </c>
      <c r="C216" t="s">
        <v>6473</v>
      </c>
      <c r="H216" t="s">
        <v>6474</v>
      </c>
    </row>
    <row r="217" spans="1:9" x14ac:dyDescent="0.35">
      <c r="A217" t="s">
        <v>3447</v>
      </c>
      <c r="B217" t="s">
        <v>3448</v>
      </c>
      <c r="C217" t="s">
        <v>6475</v>
      </c>
      <c r="H217" t="s">
        <v>6476</v>
      </c>
    </row>
    <row r="218" spans="1:9" x14ac:dyDescent="0.35">
      <c r="A218" t="s">
        <v>2616</v>
      </c>
      <c r="B218" t="s">
        <v>2617</v>
      </c>
      <c r="C218" t="s">
        <v>6477</v>
      </c>
      <c r="H218" t="s">
        <v>6478</v>
      </c>
    </row>
    <row r="219" spans="1:9" x14ac:dyDescent="0.35">
      <c r="A219" t="s">
        <v>2143</v>
      </c>
      <c r="B219" t="s">
        <v>2144</v>
      </c>
      <c r="C219" t="s">
        <v>6479</v>
      </c>
      <c r="H219" s="18" t="s">
        <v>6480</v>
      </c>
      <c r="I219" s="18"/>
    </row>
    <row r="220" spans="1:9" x14ac:dyDescent="0.35">
      <c r="A220" t="s">
        <v>556</v>
      </c>
      <c r="B220" t="s">
        <v>557</v>
      </c>
      <c r="C220" t="s">
        <v>6481</v>
      </c>
      <c r="E220" t="s">
        <v>6482</v>
      </c>
      <c r="F220" s="24" t="s">
        <v>6483</v>
      </c>
      <c r="G220" s="24" t="s">
        <v>6484</v>
      </c>
      <c r="H220" t="s">
        <v>6485</v>
      </c>
      <c r="I220" t="s">
        <v>6486</v>
      </c>
    </row>
    <row r="221" spans="1:9" ht="29" x14ac:dyDescent="0.35">
      <c r="A221" t="s">
        <v>3028</v>
      </c>
      <c r="B221" t="s">
        <v>3029</v>
      </c>
      <c r="C221" t="s">
        <v>6487</v>
      </c>
      <c r="E221" t="s">
        <v>6488</v>
      </c>
      <c r="F221" s="26" t="s">
        <v>6489</v>
      </c>
      <c r="G221" s="24" t="s">
        <v>6490</v>
      </c>
      <c r="H221" s="18" t="s">
        <v>6491</v>
      </c>
      <c r="I221" t="s">
        <v>6492</v>
      </c>
    </row>
    <row r="222" spans="1:9" ht="29" x14ac:dyDescent="0.35">
      <c r="A222" t="s">
        <v>202</v>
      </c>
      <c r="B222" t="s">
        <v>203</v>
      </c>
      <c r="C222" t="s">
        <v>6493</v>
      </c>
      <c r="E222" t="s">
        <v>6494</v>
      </c>
      <c r="F222" s="26" t="s">
        <v>6495</v>
      </c>
      <c r="G222" s="24" t="s">
        <v>6496</v>
      </c>
      <c r="H222" t="s">
        <v>6497</v>
      </c>
      <c r="I222" t="s">
        <v>6498</v>
      </c>
    </row>
    <row r="223" spans="1:9" x14ac:dyDescent="0.35">
      <c r="A223" t="s">
        <v>1586</v>
      </c>
      <c r="B223" t="s">
        <v>1587</v>
      </c>
      <c r="C223" t="s">
        <v>6499</v>
      </c>
      <c r="E223" t="s">
        <v>6500</v>
      </c>
      <c r="F223" s="24" t="s">
        <v>6501</v>
      </c>
      <c r="G223" s="24" t="s">
        <v>6502</v>
      </c>
      <c r="H223" t="s">
        <v>6503</v>
      </c>
      <c r="I223" t="s">
        <v>6504</v>
      </c>
    </row>
    <row r="224" spans="1:9" x14ac:dyDescent="0.35">
      <c r="A224" t="s">
        <v>5548</v>
      </c>
      <c r="B224" t="s">
        <v>5549</v>
      </c>
      <c r="C224" t="s">
        <v>6505</v>
      </c>
      <c r="E224" t="s">
        <v>6506</v>
      </c>
      <c r="F224" s="24" t="s">
        <v>6507</v>
      </c>
      <c r="G224" s="24" t="s">
        <v>6508</v>
      </c>
      <c r="H224" s="18" t="s">
        <v>6509</v>
      </c>
      <c r="I224" t="s">
        <v>6510</v>
      </c>
    </row>
    <row r="225" spans="1:9" x14ac:dyDescent="0.35">
      <c r="A225" t="s">
        <v>3021</v>
      </c>
      <c r="B225" t="s">
        <v>3022</v>
      </c>
      <c r="C225" t="s">
        <v>6511</v>
      </c>
      <c r="E225" t="s">
        <v>6512</v>
      </c>
      <c r="F225" s="24" t="s">
        <v>6513</v>
      </c>
      <c r="G225" s="24" t="s">
        <v>6514</v>
      </c>
      <c r="H225" t="s">
        <v>6515</v>
      </c>
      <c r="I225" t="s">
        <v>6516</v>
      </c>
    </row>
    <row r="226" spans="1:9" x14ac:dyDescent="0.35">
      <c r="A226" t="s">
        <v>3021</v>
      </c>
      <c r="B226" t="s">
        <v>3022</v>
      </c>
      <c r="C226" t="s">
        <v>6511</v>
      </c>
      <c r="E226" t="s">
        <v>6517</v>
      </c>
      <c r="F226" s="24" t="s">
        <v>6518</v>
      </c>
      <c r="G226" s="24" t="s">
        <v>6519</v>
      </c>
      <c r="H226" t="s">
        <v>6515</v>
      </c>
      <c r="I226" t="s">
        <v>6516</v>
      </c>
    </row>
    <row r="227" spans="1:9" x14ac:dyDescent="0.35">
      <c r="A227" t="s">
        <v>3950</v>
      </c>
      <c r="B227" t="s">
        <v>3951</v>
      </c>
      <c r="C227" t="s">
        <v>6520</v>
      </c>
      <c r="E227" t="s">
        <v>6521</v>
      </c>
      <c r="F227" s="24" t="s">
        <v>6522</v>
      </c>
      <c r="G227" s="24" t="s">
        <v>6523</v>
      </c>
      <c r="H227" t="s">
        <v>6524</v>
      </c>
      <c r="I227" t="s">
        <v>6525</v>
      </c>
    </row>
    <row r="228" spans="1:9" x14ac:dyDescent="0.35">
      <c r="A228" t="s">
        <v>3950</v>
      </c>
      <c r="B228" t="s">
        <v>3951</v>
      </c>
      <c r="C228" t="s">
        <v>6520</v>
      </c>
      <c r="E228" t="s">
        <v>6526</v>
      </c>
      <c r="F228" s="26" t="s">
        <v>6527</v>
      </c>
      <c r="G228" s="24" t="s">
        <v>6528</v>
      </c>
      <c r="H228" t="s">
        <v>6524</v>
      </c>
      <c r="I228" t="s">
        <v>6525</v>
      </c>
    </row>
    <row r="229" spans="1:9" x14ac:dyDescent="0.35">
      <c r="A229" t="s">
        <v>3946</v>
      </c>
      <c r="B229" t="s">
        <v>3947</v>
      </c>
      <c r="C229" t="s">
        <v>6529</v>
      </c>
      <c r="E229" t="s">
        <v>6530</v>
      </c>
      <c r="F229" s="24" t="s">
        <v>6531</v>
      </c>
      <c r="G229" s="24" t="s">
        <v>6532</v>
      </c>
      <c r="H229" t="s">
        <v>6533</v>
      </c>
      <c r="I229" t="s">
        <v>6534</v>
      </c>
    </row>
    <row r="230" spans="1:9" x14ac:dyDescent="0.35">
      <c r="A230" t="s">
        <v>451</v>
      </c>
      <c r="B230" t="s">
        <v>452</v>
      </c>
      <c r="C230" t="s">
        <v>6535</v>
      </c>
      <c r="E230" t="s">
        <v>6536</v>
      </c>
      <c r="F230" s="24" t="s">
        <v>6537</v>
      </c>
      <c r="G230" s="24" t="s">
        <v>6538</v>
      </c>
      <c r="H230" t="s">
        <v>6539</v>
      </c>
      <c r="I230" t="s">
        <v>6540</v>
      </c>
    </row>
    <row r="231" spans="1:9" x14ac:dyDescent="0.35">
      <c r="A231" t="s">
        <v>3357</v>
      </c>
      <c r="B231" t="s">
        <v>3358</v>
      </c>
      <c r="C231" t="s">
        <v>6541</v>
      </c>
      <c r="E231" t="s">
        <v>6542</v>
      </c>
      <c r="F231" s="24" t="s">
        <v>6543</v>
      </c>
      <c r="G231" s="24" t="s">
        <v>6544</v>
      </c>
      <c r="H231" t="s">
        <v>6545</v>
      </c>
      <c r="I231" t="s">
        <v>6546</v>
      </c>
    </row>
    <row r="232" spans="1:9" x14ac:dyDescent="0.35">
      <c r="A232" t="s">
        <v>575</v>
      </c>
      <c r="B232" t="s">
        <v>576</v>
      </c>
      <c r="C232" t="s">
        <v>6547</v>
      </c>
      <c r="E232" t="s">
        <v>6548</v>
      </c>
      <c r="F232" s="24" t="s">
        <v>6549</v>
      </c>
      <c r="G232" s="24" t="s">
        <v>6550</v>
      </c>
      <c r="H232" t="s">
        <v>6551</v>
      </c>
      <c r="I232" t="s">
        <v>6552</v>
      </c>
    </row>
    <row r="233" spans="1:9" x14ac:dyDescent="0.35">
      <c r="A233" t="s">
        <v>3425</v>
      </c>
      <c r="B233" t="s">
        <v>3426</v>
      </c>
      <c r="C233" t="s">
        <v>6553</v>
      </c>
      <c r="E233" t="s">
        <v>6554</v>
      </c>
      <c r="F233" s="24" t="s">
        <v>6555</v>
      </c>
      <c r="G233" s="24" t="s">
        <v>6556</v>
      </c>
      <c r="H233" t="s">
        <v>6557</v>
      </c>
      <c r="I233" t="s">
        <v>6558</v>
      </c>
    </row>
    <row r="234" spans="1:9" x14ac:dyDescent="0.35">
      <c r="A234" t="s">
        <v>4738</v>
      </c>
      <c r="B234" t="s">
        <v>4739</v>
      </c>
      <c r="C234" t="s">
        <v>6559</v>
      </c>
      <c r="E234" t="s">
        <v>6560</v>
      </c>
      <c r="F234" s="26" t="s">
        <v>6561</v>
      </c>
      <c r="G234" s="24" t="s">
        <v>6562</v>
      </c>
      <c r="H234" t="s">
        <v>6563</v>
      </c>
      <c r="I234" t="s">
        <v>6564</v>
      </c>
    </row>
    <row r="235" spans="1:9" x14ac:dyDescent="0.35">
      <c r="A235" t="s">
        <v>4738</v>
      </c>
      <c r="B235" t="s">
        <v>4739</v>
      </c>
      <c r="C235" t="s">
        <v>6559</v>
      </c>
      <c r="E235" t="s">
        <v>6565</v>
      </c>
      <c r="F235" s="26" t="s">
        <v>6566</v>
      </c>
      <c r="G235" s="24" t="s">
        <v>6567</v>
      </c>
      <c r="H235" t="s">
        <v>6563</v>
      </c>
      <c r="I235" t="s">
        <v>6564</v>
      </c>
    </row>
    <row r="236" spans="1:9" x14ac:dyDescent="0.35">
      <c r="A236" t="s">
        <v>4738</v>
      </c>
      <c r="B236" t="s">
        <v>4739</v>
      </c>
      <c r="C236" t="s">
        <v>6559</v>
      </c>
      <c r="E236" t="s">
        <v>6568</v>
      </c>
      <c r="F236" s="24" t="s">
        <v>6569</v>
      </c>
      <c r="G236" s="24" t="s">
        <v>6567</v>
      </c>
      <c r="H236" t="s">
        <v>6563</v>
      </c>
      <c r="I236" t="s">
        <v>6564</v>
      </c>
    </row>
    <row r="237" spans="1:9" x14ac:dyDescent="0.35">
      <c r="A237" t="s">
        <v>4738</v>
      </c>
      <c r="B237" t="s">
        <v>4739</v>
      </c>
      <c r="C237" t="s">
        <v>6559</v>
      </c>
      <c r="E237" t="s">
        <v>6570</v>
      </c>
      <c r="F237" s="26" t="s">
        <v>6571</v>
      </c>
      <c r="G237" s="24" t="s">
        <v>6572</v>
      </c>
      <c r="H237" t="s">
        <v>6563</v>
      </c>
      <c r="I237" t="s">
        <v>6564</v>
      </c>
    </row>
    <row r="238" spans="1:9" x14ac:dyDescent="0.35">
      <c r="A238" t="s">
        <v>4738</v>
      </c>
      <c r="B238" t="s">
        <v>4739</v>
      </c>
      <c r="C238" t="s">
        <v>6559</v>
      </c>
      <c r="E238" t="s">
        <v>6573</v>
      </c>
      <c r="F238" s="24" t="s">
        <v>6574</v>
      </c>
      <c r="G238" s="24" t="s">
        <v>6575</v>
      </c>
      <c r="H238" t="s">
        <v>6563</v>
      </c>
      <c r="I238" t="s">
        <v>6564</v>
      </c>
    </row>
    <row r="239" spans="1:9" x14ac:dyDescent="0.35">
      <c r="A239" t="s">
        <v>4738</v>
      </c>
      <c r="B239" t="s">
        <v>4739</v>
      </c>
      <c r="C239" t="s">
        <v>6559</v>
      </c>
      <c r="E239" t="s">
        <v>6576</v>
      </c>
      <c r="F239" s="24" t="s">
        <v>6577</v>
      </c>
      <c r="G239" s="24" t="s">
        <v>6578</v>
      </c>
      <c r="H239" t="s">
        <v>6563</v>
      </c>
      <c r="I239" t="s">
        <v>6564</v>
      </c>
    </row>
    <row r="240" spans="1:9" x14ac:dyDescent="0.35">
      <c r="A240" t="s">
        <v>1100</v>
      </c>
      <c r="B240" t="s">
        <v>1101</v>
      </c>
      <c r="C240" t="s">
        <v>6579</v>
      </c>
      <c r="E240" t="s">
        <v>6580</v>
      </c>
      <c r="F240" s="24" t="s">
        <v>6581</v>
      </c>
      <c r="G240" s="27" t="s">
        <v>6582</v>
      </c>
      <c r="H240" t="s">
        <v>6583</v>
      </c>
      <c r="I240" t="s">
        <v>6584</v>
      </c>
    </row>
    <row r="241" spans="1:9" x14ac:dyDescent="0.35">
      <c r="A241" t="s">
        <v>1100</v>
      </c>
      <c r="B241" t="s">
        <v>1101</v>
      </c>
      <c r="C241" t="s">
        <v>6579</v>
      </c>
      <c r="E241" t="s">
        <v>6585</v>
      </c>
      <c r="F241" s="24" t="s">
        <v>6586</v>
      </c>
      <c r="G241" s="27" t="s">
        <v>6582</v>
      </c>
      <c r="H241" t="s">
        <v>6583</v>
      </c>
      <c r="I241" t="s">
        <v>6584</v>
      </c>
    </row>
    <row r="242" spans="1:9" x14ac:dyDescent="0.35">
      <c r="A242" t="s">
        <v>1100</v>
      </c>
      <c r="B242" t="s">
        <v>1101</v>
      </c>
      <c r="C242" t="s">
        <v>6579</v>
      </c>
      <c r="E242" t="s">
        <v>6587</v>
      </c>
      <c r="F242" s="26" t="s">
        <v>6588</v>
      </c>
      <c r="G242" s="24" t="s">
        <v>6589</v>
      </c>
      <c r="H242" t="s">
        <v>6583</v>
      </c>
      <c r="I242" t="s">
        <v>6584</v>
      </c>
    </row>
    <row r="243" spans="1:9" x14ac:dyDescent="0.35">
      <c r="A243" t="s">
        <v>1100</v>
      </c>
      <c r="B243" t="s">
        <v>1101</v>
      </c>
      <c r="C243" t="s">
        <v>6579</v>
      </c>
      <c r="E243" t="s">
        <v>6590</v>
      </c>
      <c r="F243" s="26" t="s">
        <v>6591</v>
      </c>
      <c r="G243" s="24" t="s">
        <v>6592</v>
      </c>
      <c r="H243" t="s">
        <v>6583</v>
      </c>
      <c r="I243" t="s">
        <v>6584</v>
      </c>
    </row>
    <row r="244" spans="1:9" x14ac:dyDescent="0.35">
      <c r="A244" t="s">
        <v>1100</v>
      </c>
      <c r="B244" t="s">
        <v>1101</v>
      </c>
      <c r="C244" t="s">
        <v>6579</v>
      </c>
      <c r="E244" t="s">
        <v>6593</v>
      </c>
      <c r="F244" s="26" t="s">
        <v>6594</v>
      </c>
      <c r="G244" s="24" t="s">
        <v>6592</v>
      </c>
      <c r="H244" t="s">
        <v>6583</v>
      </c>
      <c r="I244" t="s">
        <v>6584</v>
      </c>
    </row>
    <row r="245" spans="1:9" x14ac:dyDescent="0.35">
      <c r="A245" t="s">
        <v>1100</v>
      </c>
      <c r="B245" t="s">
        <v>1101</v>
      </c>
      <c r="C245" t="s">
        <v>6579</v>
      </c>
      <c r="E245" t="s">
        <v>6595</v>
      </c>
      <c r="F245" s="24" t="s">
        <v>6596</v>
      </c>
      <c r="G245" s="24" t="s">
        <v>6597</v>
      </c>
      <c r="H245" t="s">
        <v>6583</v>
      </c>
      <c r="I245" t="s">
        <v>6584</v>
      </c>
    </row>
    <row r="246" spans="1:9" x14ac:dyDescent="0.35">
      <c r="A246" t="s">
        <v>1100</v>
      </c>
      <c r="B246" t="s">
        <v>1101</v>
      </c>
      <c r="C246" t="s">
        <v>6579</v>
      </c>
      <c r="E246" t="s">
        <v>6598</v>
      </c>
      <c r="F246" s="24" t="s">
        <v>6599</v>
      </c>
      <c r="G246" s="24" t="s">
        <v>6600</v>
      </c>
      <c r="H246" t="s">
        <v>6583</v>
      </c>
      <c r="I246" t="s">
        <v>6584</v>
      </c>
    </row>
    <row r="247" spans="1:9" x14ac:dyDescent="0.35">
      <c r="A247" t="s">
        <v>1196</v>
      </c>
      <c r="B247" t="s">
        <v>1197</v>
      </c>
      <c r="C247" t="s">
        <v>6601</v>
      </c>
      <c r="E247" t="s">
        <v>6602</v>
      </c>
      <c r="F247" s="24" t="s">
        <v>6603</v>
      </c>
      <c r="G247" s="24" t="s">
        <v>6604</v>
      </c>
      <c r="H247" s="18" t="s">
        <v>6605</v>
      </c>
      <c r="I247" t="s">
        <v>6606</v>
      </c>
    </row>
    <row r="248" spans="1:9" x14ac:dyDescent="0.35">
      <c r="A248" t="s">
        <v>778</v>
      </c>
      <c r="B248" t="s">
        <v>779</v>
      </c>
      <c r="C248" t="s">
        <v>6607</v>
      </c>
    </row>
    <row r="249" spans="1:9" x14ac:dyDescent="0.35">
      <c r="A249" t="s">
        <v>1474</v>
      </c>
      <c r="B249" t="s">
        <v>1475</v>
      </c>
      <c r="C249" t="s">
        <v>6608</v>
      </c>
    </row>
    <row r="250" spans="1:9" x14ac:dyDescent="0.35">
      <c r="A250" t="s">
        <v>1515</v>
      </c>
      <c r="B250" t="s">
        <v>1516</v>
      </c>
      <c r="C250" t="s">
        <v>6608</v>
      </c>
    </row>
    <row r="251" spans="1:9" x14ac:dyDescent="0.35">
      <c r="A251" t="s">
        <v>3136</v>
      </c>
      <c r="B251" t="s">
        <v>3137</v>
      </c>
      <c r="C251" t="s">
        <v>6608</v>
      </c>
    </row>
    <row r="252" spans="1:9" x14ac:dyDescent="0.35">
      <c r="A252" t="s">
        <v>3577</v>
      </c>
      <c r="B252" t="s">
        <v>3578</v>
      </c>
      <c r="C252" t="s">
        <v>6608</v>
      </c>
    </row>
    <row r="253" spans="1:9" x14ac:dyDescent="0.35">
      <c r="A253" t="s">
        <v>3583</v>
      </c>
      <c r="B253" t="s">
        <v>3584</v>
      </c>
      <c r="C253" t="s">
        <v>6608</v>
      </c>
    </row>
    <row r="254" spans="1:9" x14ac:dyDescent="0.35">
      <c r="A254" t="s">
        <v>5204</v>
      </c>
      <c r="B254" t="s">
        <v>5205</v>
      </c>
      <c r="C254" t="s">
        <v>6608</v>
      </c>
    </row>
    <row r="255" spans="1:9" x14ac:dyDescent="0.35">
      <c r="A255" t="s">
        <v>5636</v>
      </c>
      <c r="B255" t="s">
        <v>5637</v>
      </c>
      <c r="C255" t="s">
        <v>6608</v>
      </c>
    </row>
    <row r="256" spans="1:9" x14ac:dyDescent="0.35">
      <c r="A256" t="s">
        <v>2097</v>
      </c>
      <c r="B256" t="s">
        <v>2098</v>
      </c>
      <c r="C256" t="s">
        <v>6609</v>
      </c>
      <c r="E256" t="s">
        <v>6610</v>
      </c>
      <c r="F256" s="24" t="s">
        <v>6611</v>
      </c>
      <c r="G256" s="24" t="s">
        <v>6612</v>
      </c>
      <c r="H256" t="s">
        <v>6613</v>
      </c>
      <c r="I256" t="s">
        <v>6614</v>
      </c>
    </row>
    <row r="257" spans="1:9" x14ac:dyDescent="0.35">
      <c r="A257" t="s">
        <v>1540</v>
      </c>
      <c r="B257" t="s">
        <v>1541</v>
      </c>
      <c r="C257" t="s">
        <v>6615</v>
      </c>
      <c r="E257" t="s">
        <v>6616</v>
      </c>
      <c r="F257" s="24" t="s">
        <v>6617</v>
      </c>
      <c r="G257" s="24" t="s">
        <v>6618</v>
      </c>
      <c r="H257" s="18" t="s">
        <v>6619</v>
      </c>
      <c r="I257" t="s">
        <v>6620</v>
      </c>
    </row>
    <row r="258" spans="1:9" x14ac:dyDescent="0.35">
      <c r="A258" t="s">
        <v>1540</v>
      </c>
      <c r="B258" t="s">
        <v>1541</v>
      </c>
      <c r="C258" t="s">
        <v>6615</v>
      </c>
      <c r="E258" t="s">
        <v>6621</v>
      </c>
      <c r="F258" s="24" t="s">
        <v>6622</v>
      </c>
      <c r="G258" s="24" t="s">
        <v>6623</v>
      </c>
      <c r="H258" s="18" t="s">
        <v>6619</v>
      </c>
      <c r="I258" t="s">
        <v>6620</v>
      </c>
    </row>
    <row r="259" spans="1:9" x14ac:dyDescent="0.35">
      <c r="A259" t="s">
        <v>1540</v>
      </c>
      <c r="B259" t="s">
        <v>1541</v>
      </c>
      <c r="C259" t="s">
        <v>6615</v>
      </c>
      <c r="E259" t="s">
        <v>6624</v>
      </c>
      <c r="F259" s="26" t="s">
        <v>6625</v>
      </c>
      <c r="G259" s="24" t="s">
        <v>6626</v>
      </c>
      <c r="H259" s="18" t="s">
        <v>6619</v>
      </c>
      <c r="I259" t="s">
        <v>6620</v>
      </c>
    </row>
    <row r="260" spans="1:9" ht="19.5" customHeight="1" x14ac:dyDescent="0.35">
      <c r="A260" t="s">
        <v>3757</v>
      </c>
      <c r="B260" t="s">
        <v>3758</v>
      </c>
      <c r="C260" t="s">
        <v>6627</v>
      </c>
      <c r="E260" t="s">
        <v>6628</v>
      </c>
      <c r="F260" s="25" t="s">
        <v>6629</v>
      </c>
      <c r="G260" s="24" t="s">
        <v>6630</v>
      </c>
      <c r="H260" s="18" t="s">
        <v>6631</v>
      </c>
      <c r="I260" t="s">
        <v>6632</v>
      </c>
    </row>
    <row r="261" spans="1:9" x14ac:dyDescent="0.35">
      <c r="A261" t="s">
        <v>3373</v>
      </c>
      <c r="B261" t="s">
        <v>3374</v>
      </c>
      <c r="C261" t="s">
        <v>6633</v>
      </c>
      <c r="E261" t="s">
        <v>6634</v>
      </c>
      <c r="F261" s="24" t="s">
        <v>6635</v>
      </c>
      <c r="G261" s="24" t="s">
        <v>6636</v>
      </c>
      <c r="H261" t="s">
        <v>6637</v>
      </c>
      <c r="I261" t="s">
        <v>6638</v>
      </c>
    </row>
    <row r="262" spans="1:9" x14ac:dyDescent="0.35">
      <c r="A262" t="s">
        <v>3373</v>
      </c>
      <c r="B262" t="s">
        <v>3374</v>
      </c>
      <c r="C262" t="s">
        <v>6633</v>
      </c>
      <c r="E262" t="s">
        <v>6639</v>
      </c>
      <c r="F262" s="24" t="s">
        <v>6640</v>
      </c>
      <c r="G262" s="24" t="s">
        <v>6641</v>
      </c>
      <c r="H262" t="s">
        <v>6637</v>
      </c>
      <c r="I262" t="s">
        <v>6638</v>
      </c>
    </row>
    <row r="263" spans="1:9" x14ac:dyDescent="0.35">
      <c r="A263" t="s">
        <v>3373</v>
      </c>
      <c r="B263" t="s">
        <v>3374</v>
      </c>
      <c r="C263" t="s">
        <v>6633</v>
      </c>
      <c r="E263" t="s">
        <v>6642</v>
      </c>
      <c r="F263" s="24" t="s">
        <v>6643</v>
      </c>
      <c r="G263" s="24" t="s">
        <v>6644</v>
      </c>
      <c r="H263" t="s">
        <v>6637</v>
      </c>
      <c r="I263" t="s">
        <v>6638</v>
      </c>
    </row>
    <row r="264" spans="1:9" x14ac:dyDescent="0.35">
      <c r="A264" t="s">
        <v>3373</v>
      </c>
      <c r="B264" t="s">
        <v>3374</v>
      </c>
      <c r="C264" t="s">
        <v>6633</v>
      </c>
      <c r="E264" t="s">
        <v>6645</v>
      </c>
      <c r="F264" s="24" t="s">
        <v>6646</v>
      </c>
      <c r="G264" s="24" t="s">
        <v>6647</v>
      </c>
      <c r="H264" t="s">
        <v>6637</v>
      </c>
      <c r="I264" t="s">
        <v>6638</v>
      </c>
    </row>
    <row r="265" spans="1:9" x14ac:dyDescent="0.35">
      <c r="A265" t="s">
        <v>3373</v>
      </c>
      <c r="B265" t="s">
        <v>3374</v>
      </c>
      <c r="C265" t="s">
        <v>6633</v>
      </c>
      <c r="E265" t="s">
        <v>6648</v>
      </c>
      <c r="F265" s="24" t="s">
        <v>6649</v>
      </c>
      <c r="G265" s="24" t="s">
        <v>6650</v>
      </c>
      <c r="H265" t="s">
        <v>6637</v>
      </c>
      <c r="I265" t="s">
        <v>6638</v>
      </c>
    </row>
    <row r="266" spans="1:9" x14ac:dyDescent="0.35">
      <c r="A266" t="s">
        <v>3373</v>
      </c>
      <c r="B266" t="s">
        <v>3374</v>
      </c>
      <c r="C266" t="s">
        <v>6633</v>
      </c>
      <c r="E266" t="s">
        <v>6651</v>
      </c>
      <c r="F266" s="24" t="s">
        <v>6652</v>
      </c>
      <c r="G266" s="24" t="s">
        <v>6653</v>
      </c>
      <c r="H266" t="s">
        <v>6637</v>
      </c>
      <c r="I266" t="s">
        <v>6638</v>
      </c>
    </row>
    <row r="267" spans="1:9" x14ac:dyDescent="0.35">
      <c r="A267" t="s">
        <v>3373</v>
      </c>
      <c r="B267" t="s">
        <v>3374</v>
      </c>
      <c r="C267" t="s">
        <v>6633</v>
      </c>
      <c r="E267" t="s">
        <v>6654</v>
      </c>
      <c r="F267" s="26" t="s">
        <v>6655</v>
      </c>
      <c r="G267" s="24" t="s">
        <v>6656</v>
      </c>
      <c r="H267" t="s">
        <v>6637</v>
      </c>
      <c r="I267" t="s">
        <v>6638</v>
      </c>
    </row>
    <row r="268" spans="1:9" x14ac:dyDescent="0.35">
      <c r="A268" t="s">
        <v>3373</v>
      </c>
      <c r="B268" t="s">
        <v>3374</v>
      </c>
      <c r="C268" t="s">
        <v>6633</v>
      </c>
      <c r="E268" t="s">
        <v>6657</v>
      </c>
      <c r="F268" s="24" t="s">
        <v>6658</v>
      </c>
      <c r="G268" s="24" t="s">
        <v>6659</v>
      </c>
      <c r="H268" t="s">
        <v>6637</v>
      </c>
      <c r="I268" t="s">
        <v>6638</v>
      </c>
    </row>
    <row r="269" spans="1:9" x14ac:dyDescent="0.35">
      <c r="A269" t="s">
        <v>3373</v>
      </c>
      <c r="B269" t="s">
        <v>3374</v>
      </c>
      <c r="C269" t="s">
        <v>6633</v>
      </c>
      <c r="E269" t="s">
        <v>6660</v>
      </c>
      <c r="F269" s="26" t="s">
        <v>6661</v>
      </c>
      <c r="G269" s="24" t="s">
        <v>6662</v>
      </c>
      <c r="H269" t="s">
        <v>6637</v>
      </c>
      <c r="I269" t="s">
        <v>6638</v>
      </c>
    </row>
    <row r="270" spans="1:9" x14ac:dyDescent="0.35">
      <c r="A270" t="s">
        <v>3373</v>
      </c>
      <c r="B270" t="s">
        <v>3374</v>
      </c>
      <c r="C270" t="s">
        <v>6633</v>
      </c>
      <c r="E270" t="s">
        <v>6663</v>
      </c>
      <c r="F270" s="24" t="s">
        <v>6664</v>
      </c>
      <c r="G270" s="24" t="s">
        <v>6665</v>
      </c>
      <c r="H270" t="s">
        <v>6637</v>
      </c>
      <c r="I270" t="s">
        <v>6638</v>
      </c>
    </row>
    <row r="271" spans="1:9" x14ac:dyDescent="0.35">
      <c r="A271" t="s">
        <v>3373</v>
      </c>
      <c r="B271" t="s">
        <v>3374</v>
      </c>
      <c r="C271" t="s">
        <v>6633</v>
      </c>
      <c r="E271" t="s">
        <v>6666</v>
      </c>
      <c r="F271" s="26" t="s">
        <v>6667</v>
      </c>
      <c r="G271" s="24" t="s">
        <v>6668</v>
      </c>
      <c r="H271" t="s">
        <v>6637</v>
      </c>
      <c r="I271" t="s">
        <v>6638</v>
      </c>
    </row>
    <row r="272" spans="1:9" x14ac:dyDescent="0.35">
      <c r="A272" t="s">
        <v>3384</v>
      </c>
      <c r="B272" t="s">
        <v>3385</v>
      </c>
      <c r="C272" t="s">
        <v>6669</v>
      </c>
      <c r="E272" t="s">
        <v>6670</v>
      </c>
      <c r="F272" s="24" t="s">
        <v>6671</v>
      </c>
      <c r="G272" s="24" t="s">
        <v>6672</v>
      </c>
      <c r="H272" t="s">
        <v>6673</v>
      </c>
      <c r="I272" s="18" t="s">
        <v>6674</v>
      </c>
    </row>
    <row r="273" spans="1:9" x14ac:dyDescent="0.35">
      <c r="A273" t="s">
        <v>3396</v>
      </c>
      <c r="B273" t="s">
        <v>3397</v>
      </c>
      <c r="C273" t="s">
        <v>6675</v>
      </c>
      <c r="E273" t="s">
        <v>6676</v>
      </c>
      <c r="F273" s="26" t="s">
        <v>6677</v>
      </c>
      <c r="G273" s="24" t="s">
        <v>6678</v>
      </c>
      <c r="H273" t="s">
        <v>6679</v>
      </c>
      <c r="I273" t="s">
        <v>6680</v>
      </c>
    </row>
    <row r="274" spans="1:9" x14ac:dyDescent="0.35">
      <c r="A274" t="s">
        <v>3404</v>
      </c>
      <c r="B274" t="s">
        <v>3405</v>
      </c>
      <c r="C274" t="s">
        <v>6675</v>
      </c>
      <c r="E274" t="s">
        <v>6676</v>
      </c>
      <c r="F274" s="26" t="s">
        <v>6677</v>
      </c>
      <c r="G274" s="24" t="s">
        <v>6678</v>
      </c>
      <c r="H274" t="s">
        <v>6679</v>
      </c>
      <c r="I274" t="s">
        <v>6680</v>
      </c>
    </row>
    <row r="275" spans="1:9" x14ac:dyDescent="0.35">
      <c r="A275" t="s">
        <v>3400</v>
      </c>
      <c r="B275" t="s">
        <v>3401</v>
      </c>
      <c r="C275" t="s">
        <v>6681</v>
      </c>
      <c r="E275" t="s">
        <v>6682</v>
      </c>
      <c r="F275" s="24" t="s">
        <v>6683</v>
      </c>
      <c r="G275" s="24" t="s">
        <v>6684</v>
      </c>
      <c r="H275" t="s">
        <v>6685</v>
      </c>
      <c r="I275" t="s">
        <v>6686</v>
      </c>
    </row>
    <row r="276" spans="1:9" x14ac:dyDescent="0.35">
      <c r="A276" t="s">
        <v>490</v>
      </c>
      <c r="B276" t="s">
        <v>491</v>
      </c>
      <c r="C276" t="s">
        <v>6687</v>
      </c>
      <c r="E276" t="s">
        <v>6688</v>
      </c>
      <c r="F276" s="24" t="s">
        <v>6689</v>
      </c>
      <c r="G276" s="24" t="s">
        <v>6690</v>
      </c>
      <c r="H276" t="s">
        <v>6691</v>
      </c>
      <c r="I276" t="s">
        <v>6692</v>
      </c>
    </row>
    <row r="277" spans="1:9" x14ac:dyDescent="0.35">
      <c r="A277" t="s">
        <v>3796</v>
      </c>
      <c r="B277" t="s">
        <v>3797</v>
      </c>
      <c r="C277" t="s">
        <v>6693</v>
      </c>
      <c r="E277" t="s">
        <v>6694</v>
      </c>
      <c r="F277" s="24" t="s">
        <v>6695</v>
      </c>
      <c r="G277" s="24" t="s">
        <v>6696</v>
      </c>
      <c r="H277" t="s">
        <v>6697</v>
      </c>
      <c r="I277" t="s">
        <v>6698</v>
      </c>
    </row>
    <row r="278" spans="1:9" x14ac:dyDescent="0.35">
      <c r="A278" t="s">
        <v>3796</v>
      </c>
      <c r="B278" t="s">
        <v>3797</v>
      </c>
      <c r="C278" t="s">
        <v>6693</v>
      </c>
      <c r="E278" t="s">
        <v>6699</v>
      </c>
      <c r="F278" s="24" t="s">
        <v>6700</v>
      </c>
      <c r="G278" s="24" t="s">
        <v>6701</v>
      </c>
      <c r="H278" t="s">
        <v>6697</v>
      </c>
      <c r="I278" t="s">
        <v>6698</v>
      </c>
    </row>
    <row r="279" spans="1:9" x14ac:dyDescent="0.35">
      <c r="A279" t="s">
        <v>943</v>
      </c>
      <c r="B279" t="s">
        <v>944</v>
      </c>
      <c r="C279" t="s">
        <v>6702</v>
      </c>
      <c r="E279" t="s">
        <v>6703</v>
      </c>
      <c r="F279" s="24" t="s">
        <v>6704</v>
      </c>
      <c r="G279" s="24" t="s">
        <v>6705</v>
      </c>
      <c r="H279" t="s">
        <v>6706</v>
      </c>
      <c r="I279" t="s">
        <v>6707</v>
      </c>
    </row>
    <row r="280" spans="1:9" x14ac:dyDescent="0.35">
      <c r="A280" t="s">
        <v>3379</v>
      </c>
      <c r="B280" t="s">
        <v>3380</v>
      </c>
      <c r="C280" t="s">
        <v>6708</v>
      </c>
      <c r="E280" t="s">
        <v>6709</v>
      </c>
      <c r="F280" s="26" t="s">
        <v>6710</v>
      </c>
      <c r="G280" s="24" t="s">
        <v>6711</v>
      </c>
      <c r="H280" t="s">
        <v>6712</v>
      </c>
      <c r="I280" t="s">
        <v>6713</v>
      </c>
    </row>
    <row r="281" spans="1:9" x14ac:dyDescent="0.35">
      <c r="A281" t="s">
        <v>3379</v>
      </c>
      <c r="B281" t="s">
        <v>3380</v>
      </c>
      <c r="C281" t="s">
        <v>6714</v>
      </c>
      <c r="E281" t="s">
        <v>6715</v>
      </c>
      <c r="F281" s="26" t="s">
        <v>6716</v>
      </c>
      <c r="G281" s="24" t="s">
        <v>6717</v>
      </c>
      <c r="H281" t="s">
        <v>6718</v>
      </c>
      <c r="I281" t="s">
        <v>6719</v>
      </c>
    </row>
    <row r="282" spans="1:9" x14ac:dyDescent="0.35">
      <c r="A282" t="s">
        <v>1793</v>
      </c>
      <c r="B282" t="s">
        <v>1794</v>
      </c>
      <c r="C282" t="s">
        <v>6720</v>
      </c>
      <c r="E282" t="s">
        <v>6721</v>
      </c>
      <c r="F282" s="26" t="s">
        <v>6722</v>
      </c>
      <c r="G282" s="24" t="s">
        <v>6723</v>
      </c>
      <c r="H282" t="s">
        <v>6724</v>
      </c>
      <c r="I282" t="s">
        <v>6725</v>
      </c>
    </row>
    <row r="283" spans="1:9" x14ac:dyDescent="0.35">
      <c r="A283" t="s">
        <v>3262</v>
      </c>
      <c r="B283" t="s">
        <v>3263</v>
      </c>
      <c r="C283" t="s">
        <v>6720</v>
      </c>
      <c r="E283" t="s">
        <v>6721</v>
      </c>
      <c r="F283" s="26" t="s">
        <v>6722</v>
      </c>
      <c r="G283" s="24" t="s">
        <v>6723</v>
      </c>
      <c r="H283" s="18" t="s">
        <v>6724</v>
      </c>
      <c r="I283" t="s">
        <v>6725</v>
      </c>
    </row>
    <row r="284" spans="1:9" x14ac:dyDescent="0.35">
      <c r="A284" t="s">
        <v>3170</v>
      </c>
      <c r="B284" t="s">
        <v>3171</v>
      </c>
      <c r="C284" t="s">
        <v>6726</v>
      </c>
      <c r="E284" t="s">
        <v>6727</v>
      </c>
      <c r="F284" s="24" t="s">
        <v>6728</v>
      </c>
      <c r="G284" s="24" t="s">
        <v>6729</v>
      </c>
      <c r="H284" t="s">
        <v>6730</v>
      </c>
      <c r="I284" t="s">
        <v>6731</v>
      </c>
    </row>
    <row r="285" spans="1:9" x14ac:dyDescent="0.35">
      <c r="A285" t="s">
        <v>3170</v>
      </c>
      <c r="B285" t="s">
        <v>3171</v>
      </c>
      <c r="C285" t="s">
        <v>6726</v>
      </c>
      <c r="E285" t="s">
        <v>6732</v>
      </c>
      <c r="F285" s="24" t="s">
        <v>6733</v>
      </c>
      <c r="G285" s="24" t="s">
        <v>6734</v>
      </c>
      <c r="H285" t="s">
        <v>6730</v>
      </c>
      <c r="I285" t="s">
        <v>6731</v>
      </c>
    </row>
    <row r="286" spans="1:9" x14ac:dyDescent="0.35">
      <c r="A286" s="3" t="s">
        <v>6735</v>
      </c>
      <c r="B286" s="2" t="s">
        <v>6736</v>
      </c>
      <c r="C286" t="s">
        <v>6737</v>
      </c>
      <c r="E286" t="s">
        <v>6738</v>
      </c>
      <c r="F286" s="26" t="s">
        <v>6739</v>
      </c>
      <c r="G286" s="24" t="s">
        <v>6740</v>
      </c>
      <c r="H286" t="s">
        <v>6741</v>
      </c>
      <c r="I286" t="s">
        <v>6742</v>
      </c>
    </row>
    <row r="287" spans="1:9" x14ac:dyDescent="0.35">
      <c r="A287" t="s">
        <v>1238</v>
      </c>
      <c r="B287" t="s">
        <v>1239</v>
      </c>
      <c r="C287" t="s">
        <v>6743</v>
      </c>
      <c r="E287" t="s">
        <v>6744</v>
      </c>
      <c r="F287" s="26" t="s">
        <v>6745</v>
      </c>
      <c r="G287" s="24" t="s">
        <v>6746</v>
      </c>
      <c r="H287" t="s">
        <v>6747</v>
      </c>
      <c r="I287" t="s">
        <v>6748</v>
      </c>
    </row>
    <row r="288" spans="1:9" x14ac:dyDescent="0.35">
      <c r="A288" t="s">
        <v>1238</v>
      </c>
      <c r="B288" t="s">
        <v>1239</v>
      </c>
      <c r="C288" t="s">
        <v>6743</v>
      </c>
      <c r="E288" t="s">
        <v>6749</v>
      </c>
      <c r="F288" s="26" t="s">
        <v>6750</v>
      </c>
      <c r="G288" s="24" t="s">
        <v>6751</v>
      </c>
      <c r="H288" t="s">
        <v>6747</v>
      </c>
      <c r="I288" t="s">
        <v>6748</v>
      </c>
    </row>
    <row r="289" spans="1:9" x14ac:dyDescent="0.35">
      <c r="A289" t="s">
        <v>1238</v>
      </c>
      <c r="B289" t="s">
        <v>1239</v>
      </c>
      <c r="C289" t="s">
        <v>6743</v>
      </c>
      <c r="E289" t="s">
        <v>6752</v>
      </c>
      <c r="F289" s="24" t="s">
        <v>6753</v>
      </c>
      <c r="G289" s="24" t="s">
        <v>6754</v>
      </c>
      <c r="H289" t="s">
        <v>6747</v>
      </c>
      <c r="I289" t="s">
        <v>6748</v>
      </c>
    </row>
    <row r="290" spans="1:9" x14ac:dyDescent="0.35">
      <c r="A290" t="s">
        <v>2159</v>
      </c>
      <c r="B290" t="s">
        <v>2160</v>
      </c>
      <c r="C290" t="s">
        <v>6755</v>
      </c>
      <c r="E290" t="s">
        <v>6756</v>
      </c>
      <c r="F290" s="24" t="s">
        <v>6757</v>
      </c>
      <c r="G290" s="24" t="s">
        <v>6758</v>
      </c>
      <c r="H290" t="s">
        <v>6759</v>
      </c>
      <c r="I290" t="s">
        <v>6760</v>
      </c>
    </row>
    <row r="291" spans="1:9" x14ac:dyDescent="0.35">
      <c r="A291" t="s">
        <v>677</v>
      </c>
      <c r="B291" t="s">
        <v>678</v>
      </c>
      <c r="C291" t="s">
        <v>6761</v>
      </c>
    </row>
    <row r="292" spans="1:9" x14ac:dyDescent="0.35">
      <c r="A292" t="s">
        <v>2736</v>
      </c>
      <c r="B292" t="s">
        <v>2737</v>
      </c>
      <c r="C292" t="s">
        <v>6761</v>
      </c>
      <c r="F292" s="26"/>
    </row>
    <row r="293" spans="1:9" x14ac:dyDescent="0.35">
      <c r="A293" t="s">
        <v>4049</v>
      </c>
      <c r="B293" t="s">
        <v>4050</v>
      </c>
      <c r="C293" t="s">
        <v>6761</v>
      </c>
      <c r="F293" s="26"/>
    </row>
    <row r="294" spans="1:9" x14ac:dyDescent="0.35">
      <c r="A294" t="s">
        <v>4051</v>
      </c>
      <c r="B294" t="s">
        <v>4052</v>
      </c>
      <c r="C294" t="s">
        <v>6761</v>
      </c>
    </row>
    <row r="295" spans="1:9" x14ac:dyDescent="0.35">
      <c r="A295" t="s">
        <v>4055</v>
      </c>
      <c r="B295" t="s">
        <v>4056</v>
      </c>
      <c r="C295" t="s">
        <v>6761</v>
      </c>
    </row>
    <row r="296" spans="1:9" x14ac:dyDescent="0.35">
      <c r="A296" t="s">
        <v>4058</v>
      </c>
      <c r="B296" t="s">
        <v>4059</v>
      </c>
      <c r="C296" t="s">
        <v>6761</v>
      </c>
    </row>
    <row r="297" spans="1:9" x14ac:dyDescent="0.35">
      <c r="A297" t="s">
        <v>4062</v>
      </c>
      <c r="B297" t="s">
        <v>4063</v>
      </c>
      <c r="C297" t="s">
        <v>6761</v>
      </c>
    </row>
    <row r="298" spans="1:9" x14ac:dyDescent="0.35">
      <c r="A298" t="s">
        <v>4176</v>
      </c>
      <c r="B298" t="s">
        <v>4177</v>
      </c>
      <c r="C298" t="s">
        <v>6761</v>
      </c>
    </row>
    <row r="299" spans="1:9" x14ac:dyDescent="0.35">
      <c r="A299" t="s">
        <v>4519</v>
      </c>
      <c r="B299" t="s">
        <v>4520</v>
      </c>
      <c r="C299" t="s">
        <v>6761</v>
      </c>
    </row>
    <row r="300" spans="1:9" x14ac:dyDescent="0.35">
      <c r="A300" t="s">
        <v>5654</v>
      </c>
      <c r="B300" t="s">
        <v>5655</v>
      </c>
      <c r="C300" t="s">
        <v>6761</v>
      </c>
    </row>
    <row r="301" spans="1:9" x14ac:dyDescent="0.35">
      <c r="A301" t="s">
        <v>5658</v>
      </c>
      <c r="B301" t="s">
        <v>5659</v>
      </c>
      <c r="C301" t="s">
        <v>6761</v>
      </c>
    </row>
    <row r="302" spans="1:9" x14ac:dyDescent="0.35">
      <c r="A302" t="s">
        <v>5710</v>
      </c>
      <c r="B302" t="s">
        <v>5711</v>
      </c>
      <c r="C302" t="s">
        <v>6761</v>
      </c>
    </row>
    <row r="303" spans="1:9" x14ac:dyDescent="0.35">
      <c r="A303" t="s">
        <v>2960</v>
      </c>
      <c r="B303" t="s">
        <v>2961</v>
      </c>
      <c r="C303" t="s">
        <v>6762</v>
      </c>
    </row>
    <row r="304" spans="1:9" x14ac:dyDescent="0.35">
      <c r="A304" t="s">
        <v>2598</v>
      </c>
      <c r="B304" t="s">
        <v>2599</v>
      </c>
      <c r="C304" t="s">
        <v>6763</v>
      </c>
      <c r="E304" t="s">
        <v>6764</v>
      </c>
      <c r="F304" s="24" t="s">
        <v>6765</v>
      </c>
      <c r="G304" s="24" t="s">
        <v>6766</v>
      </c>
      <c r="H304" t="s">
        <v>6767</v>
      </c>
      <c r="I304" t="s">
        <v>6768</v>
      </c>
    </row>
    <row r="305" spans="1:9" x14ac:dyDescent="0.35">
      <c r="A305" t="s">
        <v>2598</v>
      </c>
      <c r="B305" t="s">
        <v>2599</v>
      </c>
      <c r="C305" t="s">
        <v>6763</v>
      </c>
      <c r="E305" t="s">
        <v>6769</v>
      </c>
      <c r="F305" s="26" t="s">
        <v>6770</v>
      </c>
      <c r="G305" s="24" t="s">
        <v>6771</v>
      </c>
      <c r="H305" t="s">
        <v>6767</v>
      </c>
      <c r="I305" t="s">
        <v>6768</v>
      </c>
    </row>
    <row r="306" spans="1:9" x14ac:dyDescent="0.35">
      <c r="A306" t="s">
        <v>2598</v>
      </c>
      <c r="B306" t="s">
        <v>2599</v>
      </c>
      <c r="C306" t="s">
        <v>6763</v>
      </c>
      <c r="E306" t="s">
        <v>6772</v>
      </c>
      <c r="F306" s="24" t="s">
        <v>6773</v>
      </c>
      <c r="G306" s="24" t="s">
        <v>6774</v>
      </c>
      <c r="H306" t="s">
        <v>6767</v>
      </c>
      <c r="I306" t="s">
        <v>6768</v>
      </c>
    </row>
    <row r="307" spans="1:9" x14ac:dyDescent="0.35">
      <c r="A307" t="s">
        <v>2598</v>
      </c>
      <c r="B307" t="s">
        <v>2599</v>
      </c>
      <c r="C307" t="s">
        <v>6763</v>
      </c>
      <c r="E307" t="s">
        <v>6775</v>
      </c>
      <c r="F307" s="24" t="s">
        <v>6776</v>
      </c>
      <c r="G307" s="24" t="s">
        <v>6777</v>
      </c>
      <c r="H307" t="s">
        <v>6767</v>
      </c>
      <c r="I307" t="s">
        <v>6768</v>
      </c>
    </row>
    <row r="308" spans="1:9" x14ac:dyDescent="0.35">
      <c r="A308" t="s">
        <v>2598</v>
      </c>
      <c r="B308" t="s">
        <v>2599</v>
      </c>
      <c r="C308" t="s">
        <v>6763</v>
      </c>
      <c r="E308" t="s">
        <v>6778</v>
      </c>
      <c r="F308" s="26" t="s">
        <v>6779</v>
      </c>
      <c r="G308" s="24" t="s">
        <v>6780</v>
      </c>
      <c r="H308" t="s">
        <v>6767</v>
      </c>
      <c r="I308" t="s">
        <v>6768</v>
      </c>
    </row>
    <row r="309" spans="1:9" x14ac:dyDescent="0.35">
      <c r="A309" t="s">
        <v>4184</v>
      </c>
      <c r="B309" t="s">
        <v>4185</v>
      </c>
      <c r="C309" t="s">
        <v>6781</v>
      </c>
      <c r="E309" t="s">
        <v>6782</v>
      </c>
      <c r="F309" s="24" t="s">
        <v>6783</v>
      </c>
      <c r="G309" s="24" t="s">
        <v>6784</v>
      </c>
      <c r="H309" t="s">
        <v>6785</v>
      </c>
      <c r="I309" t="s">
        <v>6786</v>
      </c>
    </row>
    <row r="310" spans="1:9" x14ac:dyDescent="0.35">
      <c r="A310" t="s">
        <v>4184</v>
      </c>
      <c r="B310" t="s">
        <v>4185</v>
      </c>
      <c r="C310" t="s">
        <v>6781</v>
      </c>
      <c r="E310" t="s">
        <v>6787</v>
      </c>
      <c r="F310" s="26" t="s">
        <v>6788</v>
      </c>
      <c r="G310" s="24" t="s">
        <v>6789</v>
      </c>
      <c r="H310" t="s">
        <v>6785</v>
      </c>
      <c r="I310" s="18" t="s">
        <v>6786</v>
      </c>
    </row>
    <row r="311" spans="1:9" x14ac:dyDescent="0.35">
      <c r="A311" t="s">
        <v>3958</v>
      </c>
      <c r="B311" t="s">
        <v>3959</v>
      </c>
      <c r="C311" t="s">
        <v>6790</v>
      </c>
      <c r="E311" t="s">
        <v>6791</v>
      </c>
      <c r="F311" s="24" t="s">
        <v>6792</v>
      </c>
      <c r="G311" s="24" t="s">
        <v>6793</v>
      </c>
      <c r="H311" t="s">
        <v>6794</v>
      </c>
      <c r="I311" t="s">
        <v>6795</v>
      </c>
    </row>
    <row r="312" spans="1:9" x14ac:dyDescent="0.35">
      <c r="A312" t="s">
        <v>1985</v>
      </c>
      <c r="B312" t="s">
        <v>1986</v>
      </c>
      <c r="C312" t="s">
        <v>6796</v>
      </c>
      <c r="E312" t="s">
        <v>6797</v>
      </c>
      <c r="F312" s="24" t="s">
        <v>6798</v>
      </c>
      <c r="G312" s="24" t="s">
        <v>6799</v>
      </c>
      <c r="H312" t="s">
        <v>6800</v>
      </c>
      <c r="I312" t="s">
        <v>6801</v>
      </c>
    </row>
    <row r="313" spans="1:9" x14ac:dyDescent="0.35">
      <c r="A313" t="s">
        <v>5437</v>
      </c>
      <c r="B313" t="s">
        <v>5438</v>
      </c>
      <c r="C313" t="s">
        <v>6802</v>
      </c>
      <c r="E313" t="s">
        <v>6803</v>
      </c>
      <c r="F313" s="24" t="s">
        <v>6804</v>
      </c>
      <c r="G313" s="24" t="s">
        <v>6805</v>
      </c>
      <c r="H313" t="s">
        <v>6806</v>
      </c>
      <c r="I313" t="s">
        <v>6807</v>
      </c>
    </row>
    <row r="314" spans="1:9" x14ac:dyDescent="0.35">
      <c r="A314" t="s">
        <v>5437</v>
      </c>
      <c r="B314" t="s">
        <v>5438</v>
      </c>
      <c r="C314" t="s">
        <v>6802</v>
      </c>
      <c r="E314" t="s">
        <v>6808</v>
      </c>
      <c r="F314" s="24" t="s">
        <v>6809</v>
      </c>
      <c r="G314" s="24" t="s">
        <v>6810</v>
      </c>
      <c r="H314" t="s">
        <v>6806</v>
      </c>
      <c r="I314" t="s">
        <v>6807</v>
      </c>
    </row>
    <row r="315" spans="1:9" x14ac:dyDescent="0.35">
      <c r="A315" t="s">
        <v>2424</v>
      </c>
      <c r="B315" t="s">
        <v>2425</v>
      </c>
      <c r="C315" t="s">
        <v>6811</v>
      </c>
      <c r="E315" t="s">
        <v>6812</v>
      </c>
      <c r="F315" s="24" t="s">
        <v>6813</v>
      </c>
      <c r="G315" s="24" t="s">
        <v>6814</v>
      </c>
      <c r="H315" t="s">
        <v>6815</v>
      </c>
      <c r="I315" t="s">
        <v>6816</v>
      </c>
    </row>
    <row r="316" spans="1:9" x14ac:dyDescent="0.35">
      <c r="A316" t="s">
        <v>2424</v>
      </c>
      <c r="B316" t="s">
        <v>2425</v>
      </c>
      <c r="C316" t="s">
        <v>6811</v>
      </c>
      <c r="E316" t="s">
        <v>6817</v>
      </c>
      <c r="F316" s="26" t="s">
        <v>6818</v>
      </c>
      <c r="G316" s="24" t="s">
        <v>6819</v>
      </c>
      <c r="H316" t="s">
        <v>6815</v>
      </c>
      <c r="I316" t="s">
        <v>6816</v>
      </c>
    </row>
    <row r="317" spans="1:9" x14ac:dyDescent="0.35">
      <c r="A317" t="s">
        <v>3669</v>
      </c>
      <c r="B317" t="s">
        <v>3670</v>
      </c>
      <c r="C317" t="s">
        <v>6820</v>
      </c>
      <c r="E317" t="s">
        <v>6821</v>
      </c>
      <c r="F317" s="26" t="s">
        <v>6822</v>
      </c>
      <c r="G317" s="24" t="s">
        <v>6823</v>
      </c>
      <c r="H317" t="s">
        <v>6824</v>
      </c>
      <c r="I317" t="s">
        <v>6825</v>
      </c>
    </row>
    <row r="318" spans="1:9" x14ac:dyDescent="0.35">
      <c r="A318" t="s">
        <v>3669</v>
      </c>
      <c r="B318" t="s">
        <v>3670</v>
      </c>
      <c r="C318" t="s">
        <v>6820</v>
      </c>
      <c r="E318" t="s">
        <v>6808</v>
      </c>
      <c r="F318" s="24" t="s">
        <v>6809</v>
      </c>
      <c r="G318" s="24" t="s">
        <v>6810</v>
      </c>
      <c r="H318" t="s">
        <v>6824</v>
      </c>
      <c r="I318" t="s">
        <v>6825</v>
      </c>
    </row>
    <row r="319" spans="1:9" x14ac:dyDescent="0.35">
      <c r="A319" t="s">
        <v>3669</v>
      </c>
      <c r="B319" t="s">
        <v>3670</v>
      </c>
      <c r="C319" t="s">
        <v>6820</v>
      </c>
      <c r="E319" t="s">
        <v>6803</v>
      </c>
      <c r="F319" s="26" t="s">
        <v>6804</v>
      </c>
      <c r="G319" s="24" t="s">
        <v>6805</v>
      </c>
      <c r="H319" t="s">
        <v>6824</v>
      </c>
      <c r="I319" t="s">
        <v>6825</v>
      </c>
    </row>
    <row r="320" spans="1:9" x14ac:dyDescent="0.35">
      <c r="A320" t="s">
        <v>3669</v>
      </c>
      <c r="B320" t="s">
        <v>3670</v>
      </c>
      <c r="C320" t="s">
        <v>6820</v>
      </c>
      <c r="E320" t="s">
        <v>6826</v>
      </c>
      <c r="F320" s="26" t="s">
        <v>6827</v>
      </c>
      <c r="G320" s="24" t="s">
        <v>6828</v>
      </c>
      <c r="H320" t="s">
        <v>6824</v>
      </c>
      <c r="I320" t="s">
        <v>6825</v>
      </c>
    </row>
    <row r="321" spans="1:9" x14ac:dyDescent="0.35">
      <c r="A321" t="s">
        <v>3669</v>
      </c>
      <c r="B321" t="s">
        <v>3670</v>
      </c>
      <c r="C321" t="s">
        <v>6820</v>
      </c>
      <c r="E321" t="s">
        <v>6829</v>
      </c>
      <c r="F321" s="26" t="s">
        <v>6830</v>
      </c>
      <c r="G321" s="24" t="s">
        <v>6831</v>
      </c>
      <c r="H321" t="s">
        <v>6824</v>
      </c>
      <c r="I321" t="s">
        <v>6825</v>
      </c>
    </row>
    <row r="322" spans="1:9" x14ac:dyDescent="0.35">
      <c r="A322" t="s">
        <v>3669</v>
      </c>
      <c r="B322" t="s">
        <v>3670</v>
      </c>
      <c r="C322" t="s">
        <v>6820</v>
      </c>
      <c r="E322" t="s">
        <v>6832</v>
      </c>
      <c r="F322" s="24" t="s">
        <v>6833</v>
      </c>
      <c r="G322" s="24" t="s">
        <v>6834</v>
      </c>
      <c r="H322" t="s">
        <v>6824</v>
      </c>
      <c r="I322" t="s">
        <v>6825</v>
      </c>
    </row>
    <row r="323" spans="1:9" x14ac:dyDescent="0.35">
      <c r="A323" t="s">
        <v>3017</v>
      </c>
      <c r="B323" t="s">
        <v>3018</v>
      </c>
      <c r="C323" t="s">
        <v>6835</v>
      </c>
      <c r="E323" t="s">
        <v>6836</v>
      </c>
      <c r="F323" s="24" t="s">
        <v>6837</v>
      </c>
      <c r="G323" s="24" t="s">
        <v>6838</v>
      </c>
      <c r="H323" t="s">
        <v>6839</v>
      </c>
      <c r="I323" t="s">
        <v>6840</v>
      </c>
    </row>
    <row r="324" spans="1:9" x14ac:dyDescent="0.35">
      <c r="A324" t="s">
        <v>4192</v>
      </c>
      <c r="B324" t="s">
        <v>4193</v>
      </c>
      <c r="C324" t="s">
        <v>6835</v>
      </c>
      <c r="E324" t="s">
        <v>6836</v>
      </c>
      <c r="F324" s="24" t="s">
        <v>6837</v>
      </c>
      <c r="G324" s="24" t="s">
        <v>6838</v>
      </c>
      <c r="H324" t="s">
        <v>6839</v>
      </c>
      <c r="I324" t="s">
        <v>6840</v>
      </c>
    </row>
    <row r="325" spans="1:9" x14ac:dyDescent="0.35">
      <c r="A325" t="s">
        <v>3293</v>
      </c>
      <c r="B325" t="s">
        <v>3294</v>
      </c>
      <c r="C325" t="s">
        <v>6841</v>
      </c>
    </row>
    <row r="326" spans="1:9" x14ac:dyDescent="0.35">
      <c r="A326" t="s">
        <v>3293</v>
      </c>
      <c r="B326" t="s">
        <v>165</v>
      </c>
      <c r="C326" t="s">
        <v>6842</v>
      </c>
      <c r="E326" t="s">
        <v>6843</v>
      </c>
      <c r="F326" s="26" t="s">
        <v>6844</v>
      </c>
      <c r="G326" s="24" t="s">
        <v>6845</v>
      </c>
      <c r="H326" t="s">
        <v>6846</v>
      </c>
      <c r="I326" t="s">
        <v>6847</v>
      </c>
    </row>
    <row r="327" spans="1:9" x14ac:dyDescent="0.35">
      <c r="A327" t="s">
        <v>3293</v>
      </c>
      <c r="B327" t="s">
        <v>165</v>
      </c>
      <c r="C327" t="s">
        <v>6842</v>
      </c>
      <c r="E327" t="s">
        <v>6848</v>
      </c>
      <c r="F327" s="26" t="s">
        <v>6849</v>
      </c>
      <c r="G327" s="24" t="s">
        <v>6850</v>
      </c>
      <c r="H327" t="s">
        <v>6846</v>
      </c>
      <c r="I327" t="s">
        <v>6847</v>
      </c>
    </row>
    <row r="328" spans="1:9" x14ac:dyDescent="0.35">
      <c r="A328" t="s">
        <v>870</v>
      </c>
      <c r="B328" t="s">
        <v>871</v>
      </c>
      <c r="C328" t="s">
        <v>6851</v>
      </c>
      <c r="E328" t="s">
        <v>6852</v>
      </c>
      <c r="F328" s="26" t="s">
        <v>6853</v>
      </c>
      <c r="G328" s="24" t="s">
        <v>6854</v>
      </c>
      <c r="H328" t="s">
        <v>6855</v>
      </c>
      <c r="I328" t="s">
        <v>6856</v>
      </c>
    </row>
    <row r="329" spans="1:9" x14ac:dyDescent="0.35">
      <c r="A329" t="s">
        <v>1861</v>
      </c>
      <c r="B329" t="s">
        <v>1862</v>
      </c>
      <c r="C329" t="s">
        <v>6857</v>
      </c>
      <c r="E329" t="s">
        <v>6858</v>
      </c>
      <c r="F329" s="26" t="s">
        <v>6859</v>
      </c>
      <c r="G329" s="24" t="s">
        <v>6860</v>
      </c>
      <c r="H329" t="s">
        <v>6861</v>
      </c>
      <c r="I329" t="s">
        <v>6862</v>
      </c>
    </row>
    <row r="330" spans="1:9" x14ac:dyDescent="0.35">
      <c r="A330" t="s">
        <v>1861</v>
      </c>
      <c r="B330" t="s">
        <v>1862</v>
      </c>
      <c r="C330" t="s">
        <v>6857</v>
      </c>
      <c r="E330" t="s">
        <v>6863</v>
      </c>
      <c r="F330" s="24" t="s">
        <v>6864</v>
      </c>
      <c r="G330" s="24" t="s">
        <v>6865</v>
      </c>
      <c r="H330" t="s">
        <v>6861</v>
      </c>
      <c r="I330" t="s">
        <v>6862</v>
      </c>
    </row>
    <row r="331" spans="1:9" x14ac:dyDescent="0.35">
      <c r="A331" t="s">
        <v>1861</v>
      </c>
      <c r="B331" t="s">
        <v>1862</v>
      </c>
      <c r="C331" t="s">
        <v>6857</v>
      </c>
      <c r="E331" t="s">
        <v>6866</v>
      </c>
      <c r="F331" s="26" t="s">
        <v>6867</v>
      </c>
      <c r="G331" s="24" t="s">
        <v>6868</v>
      </c>
      <c r="H331" t="s">
        <v>6861</v>
      </c>
      <c r="I331" t="s">
        <v>6862</v>
      </c>
    </row>
    <row r="332" spans="1:9" x14ac:dyDescent="0.35">
      <c r="B332" t="s">
        <v>3261</v>
      </c>
      <c r="C332" t="s">
        <v>6869</v>
      </c>
      <c r="E332" t="s">
        <v>6870</v>
      </c>
      <c r="F332" s="26" t="s">
        <v>6871</v>
      </c>
      <c r="G332" s="24" t="s">
        <v>6872</v>
      </c>
      <c r="H332" t="s">
        <v>6873</v>
      </c>
      <c r="I332" t="s">
        <v>6874</v>
      </c>
    </row>
    <row r="333" spans="1:9" x14ac:dyDescent="0.35">
      <c r="B333" t="s">
        <v>3261</v>
      </c>
      <c r="C333" t="s">
        <v>6869</v>
      </c>
      <c r="E333" t="s">
        <v>6875</v>
      </c>
      <c r="F333" s="26" t="s">
        <v>6876</v>
      </c>
      <c r="G333" s="24" t="s">
        <v>6877</v>
      </c>
      <c r="H333" t="s">
        <v>6873</v>
      </c>
      <c r="I333" t="s">
        <v>6874</v>
      </c>
    </row>
    <row r="334" spans="1:9" x14ac:dyDescent="0.35">
      <c r="B334" t="s">
        <v>3261</v>
      </c>
      <c r="C334" t="s">
        <v>6869</v>
      </c>
      <c r="E334" t="s">
        <v>6878</v>
      </c>
      <c r="F334" s="24" t="s">
        <v>6879</v>
      </c>
      <c r="G334" s="24" t="s">
        <v>6880</v>
      </c>
      <c r="H334" t="s">
        <v>6873</v>
      </c>
      <c r="I334" t="s">
        <v>6874</v>
      </c>
    </row>
    <row r="335" spans="1:9" x14ac:dyDescent="0.35">
      <c r="B335" t="s">
        <v>3261</v>
      </c>
      <c r="C335" t="s">
        <v>6869</v>
      </c>
      <c r="E335" t="s">
        <v>6881</v>
      </c>
      <c r="F335" s="26" t="s">
        <v>6882</v>
      </c>
      <c r="G335" s="24" t="s">
        <v>6883</v>
      </c>
      <c r="H335" t="s">
        <v>6873</v>
      </c>
      <c r="I335" t="s">
        <v>6874</v>
      </c>
    </row>
    <row r="336" spans="1:9" x14ac:dyDescent="0.35">
      <c r="A336" t="s">
        <v>94</v>
      </c>
      <c r="B336" t="s">
        <v>95</v>
      </c>
      <c r="C336" t="s">
        <v>6884</v>
      </c>
      <c r="E336" t="s">
        <v>6885</v>
      </c>
      <c r="F336" s="26" t="s">
        <v>6886</v>
      </c>
      <c r="G336" s="24" t="s">
        <v>6887</v>
      </c>
      <c r="H336" t="s">
        <v>6888</v>
      </c>
      <c r="I336" t="s">
        <v>6889</v>
      </c>
    </row>
    <row r="337" spans="1:9" x14ac:dyDescent="0.35">
      <c r="A337" t="s">
        <v>94</v>
      </c>
      <c r="B337" t="s">
        <v>95</v>
      </c>
      <c r="C337" t="s">
        <v>6884</v>
      </c>
      <c r="E337" t="s">
        <v>6890</v>
      </c>
      <c r="F337" s="24" t="s">
        <v>6891</v>
      </c>
      <c r="G337" s="24" t="s">
        <v>6892</v>
      </c>
      <c r="H337" t="s">
        <v>6888</v>
      </c>
      <c r="I337" t="s">
        <v>6889</v>
      </c>
    </row>
    <row r="338" spans="1:9" x14ac:dyDescent="0.35">
      <c r="A338" t="s">
        <v>367</v>
      </c>
      <c r="B338" t="s">
        <v>368</v>
      </c>
      <c r="C338" t="s">
        <v>6893</v>
      </c>
      <c r="E338" t="s">
        <v>6894</v>
      </c>
      <c r="F338" s="26" t="s">
        <v>6895</v>
      </c>
      <c r="G338" s="24" t="s">
        <v>6896</v>
      </c>
      <c r="H338" t="s">
        <v>6897</v>
      </c>
      <c r="I338" t="s">
        <v>6898</v>
      </c>
    </row>
    <row r="339" spans="1:9" x14ac:dyDescent="0.35">
      <c r="A339" s="3" t="s">
        <v>6899</v>
      </c>
      <c r="B339" s="2" t="s">
        <v>6900</v>
      </c>
      <c r="C339" t="s">
        <v>6901</v>
      </c>
      <c r="E339" t="s">
        <v>6902</v>
      </c>
      <c r="F339" s="26" t="s">
        <v>6903</v>
      </c>
      <c r="G339" s="24" t="s">
        <v>6904</v>
      </c>
      <c r="H339" t="s">
        <v>6905</v>
      </c>
      <c r="I339" t="s">
        <v>6906</v>
      </c>
    </row>
    <row r="340" spans="1:9" x14ac:dyDescent="0.35">
      <c r="A340" t="s">
        <v>1923</v>
      </c>
      <c r="B340" t="s">
        <v>1924</v>
      </c>
      <c r="C340" t="s">
        <v>6907</v>
      </c>
      <c r="E340" t="s">
        <v>6908</v>
      </c>
      <c r="F340" s="26" t="s">
        <v>6909</v>
      </c>
      <c r="G340" s="24" t="s">
        <v>6910</v>
      </c>
      <c r="H340" t="s">
        <v>6911</v>
      </c>
      <c r="I340" t="s">
        <v>6912</v>
      </c>
    </row>
    <row r="341" spans="1:9" x14ac:dyDescent="0.35">
      <c r="A341" t="s">
        <v>1023</v>
      </c>
      <c r="B341" t="s">
        <v>1024</v>
      </c>
      <c r="C341" t="s">
        <v>6913</v>
      </c>
    </row>
    <row r="342" spans="1:9" x14ac:dyDescent="0.35">
      <c r="A342" t="s">
        <v>2104</v>
      </c>
      <c r="B342" t="s">
        <v>2105</v>
      </c>
      <c r="C342" t="s">
        <v>6914</v>
      </c>
      <c r="E342" t="s">
        <v>6915</v>
      </c>
      <c r="F342" s="24" t="s">
        <v>6916</v>
      </c>
      <c r="G342" s="24" t="s">
        <v>6917</v>
      </c>
      <c r="H342" t="s">
        <v>6918</v>
      </c>
      <c r="I342" t="s">
        <v>6919</v>
      </c>
    </row>
    <row r="343" spans="1:9" x14ac:dyDescent="0.35">
      <c r="A343" t="s">
        <v>3142</v>
      </c>
      <c r="B343" t="s">
        <v>3143</v>
      </c>
      <c r="C343" t="s">
        <v>6920</v>
      </c>
      <c r="E343" t="s">
        <v>6921</v>
      </c>
      <c r="F343" s="24" t="s">
        <v>6922</v>
      </c>
      <c r="G343" s="24" t="s">
        <v>6923</v>
      </c>
      <c r="H343" t="s">
        <v>6924</v>
      </c>
      <c r="I343" t="s">
        <v>6925</v>
      </c>
    </row>
    <row r="344" spans="1:9" x14ac:dyDescent="0.35">
      <c r="A344" t="s">
        <v>1477</v>
      </c>
      <c r="B344" t="s">
        <v>1478</v>
      </c>
      <c r="C344" t="s">
        <v>6926</v>
      </c>
      <c r="E344" t="s">
        <v>6927</v>
      </c>
      <c r="F344" s="24" t="s">
        <v>6928</v>
      </c>
      <c r="G344" s="24" t="s">
        <v>6929</v>
      </c>
      <c r="H344" t="s">
        <v>6930</v>
      </c>
      <c r="I344" t="s">
        <v>6931</v>
      </c>
    </row>
    <row r="345" spans="1:9" x14ac:dyDescent="0.35">
      <c r="A345" t="s">
        <v>1477</v>
      </c>
      <c r="B345" t="s">
        <v>1478</v>
      </c>
      <c r="C345" t="s">
        <v>6926</v>
      </c>
      <c r="E345" t="s">
        <v>6932</v>
      </c>
      <c r="F345" s="26" t="s">
        <v>6933</v>
      </c>
      <c r="G345" s="24" t="s">
        <v>6934</v>
      </c>
      <c r="H345" t="s">
        <v>6930</v>
      </c>
      <c r="I345" t="s">
        <v>6931</v>
      </c>
    </row>
    <row r="346" spans="1:9" x14ac:dyDescent="0.35">
      <c r="A346" t="s">
        <v>1477</v>
      </c>
      <c r="B346" t="s">
        <v>1478</v>
      </c>
      <c r="C346" t="s">
        <v>6926</v>
      </c>
      <c r="E346" t="s">
        <v>6935</v>
      </c>
      <c r="F346" s="24" t="s">
        <v>6936</v>
      </c>
      <c r="G346" s="24" t="s">
        <v>6937</v>
      </c>
      <c r="H346" t="s">
        <v>6930</v>
      </c>
      <c r="I346" t="s">
        <v>6931</v>
      </c>
    </row>
    <row r="347" spans="1:9" x14ac:dyDescent="0.35">
      <c r="A347" t="s">
        <v>1477</v>
      </c>
      <c r="B347" t="s">
        <v>1478</v>
      </c>
      <c r="C347" t="s">
        <v>6926</v>
      </c>
      <c r="E347" t="s">
        <v>6938</v>
      </c>
      <c r="F347" s="24" t="s">
        <v>6939</v>
      </c>
      <c r="G347" s="24" t="s">
        <v>6940</v>
      </c>
      <c r="H347" t="s">
        <v>6930</v>
      </c>
      <c r="I347" t="s">
        <v>6931</v>
      </c>
    </row>
    <row r="348" spans="1:9" x14ac:dyDescent="0.35">
      <c r="A348" t="s">
        <v>3256</v>
      </c>
      <c r="B348" t="s">
        <v>3257</v>
      </c>
      <c r="C348" t="s">
        <v>6926</v>
      </c>
      <c r="E348" t="s">
        <v>6927</v>
      </c>
      <c r="F348" s="24" t="s">
        <v>6928</v>
      </c>
      <c r="G348" s="24" t="s">
        <v>6929</v>
      </c>
      <c r="H348" t="s">
        <v>6930</v>
      </c>
      <c r="I348" t="s">
        <v>6931</v>
      </c>
    </row>
    <row r="349" spans="1:9" x14ac:dyDescent="0.35">
      <c r="A349" t="s">
        <v>3256</v>
      </c>
      <c r="B349" t="s">
        <v>3257</v>
      </c>
      <c r="C349" t="s">
        <v>6926</v>
      </c>
      <c r="E349" t="s">
        <v>6932</v>
      </c>
      <c r="F349" s="26" t="s">
        <v>6933</v>
      </c>
      <c r="G349" s="24" t="s">
        <v>6934</v>
      </c>
      <c r="H349" t="s">
        <v>6930</v>
      </c>
      <c r="I349" t="s">
        <v>6931</v>
      </c>
    </row>
    <row r="350" spans="1:9" x14ac:dyDescent="0.35">
      <c r="A350" t="s">
        <v>3256</v>
      </c>
      <c r="B350" t="s">
        <v>3257</v>
      </c>
      <c r="C350" t="s">
        <v>6926</v>
      </c>
      <c r="E350" t="s">
        <v>6935</v>
      </c>
      <c r="F350" s="24" t="s">
        <v>6936</v>
      </c>
      <c r="G350" s="24" t="s">
        <v>6937</v>
      </c>
      <c r="H350" t="s">
        <v>6930</v>
      </c>
      <c r="I350" t="s">
        <v>6931</v>
      </c>
    </row>
    <row r="351" spans="1:9" x14ac:dyDescent="0.35">
      <c r="A351" t="s">
        <v>3256</v>
      </c>
      <c r="B351" t="s">
        <v>3257</v>
      </c>
      <c r="C351" t="s">
        <v>6926</v>
      </c>
      <c r="E351" t="s">
        <v>6938</v>
      </c>
      <c r="F351" s="24" t="s">
        <v>6939</v>
      </c>
      <c r="G351" s="24" t="s">
        <v>6940</v>
      </c>
      <c r="H351" t="s">
        <v>6930</v>
      </c>
      <c r="I351" t="s">
        <v>6931</v>
      </c>
    </row>
    <row r="352" spans="1:9" x14ac:dyDescent="0.35">
      <c r="A352" t="s">
        <v>1938</v>
      </c>
      <c r="B352" t="s">
        <v>1939</v>
      </c>
      <c r="C352" t="s">
        <v>6941</v>
      </c>
      <c r="E352" t="s">
        <v>6942</v>
      </c>
      <c r="F352" s="26" t="s">
        <v>6943</v>
      </c>
      <c r="G352" s="24" t="s">
        <v>6944</v>
      </c>
      <c r="H352" t="s">
        <v>6945</v>
      </c>
      <c r="I352" t="s">
        <v>6946</v>
      </c>
    </row>
    <row r="353" spans="1:9" x14ac:dyDescent="0.35">
      <c r="A353" t="s">
        <v>1938</v>
      </c>
      <c r="B353" t="s">
        <v>1939</v>
      </c>
      <c r="C353" t="s">
        <v>6941</v>
      </c>
      <c r="E353" t="s">
        <v>6947</v>
      </c>
      <c r="F353" s="26" t="s">
        <v>6948</v>
      </c>
      <c r="G353" s="24" t="s">
        <v>6949</v>
      </c>
      <c r="H353" t="s">
        <v>6945</v>
      </c>
      <c r="I353" t="s">
        <v>6946</v>
      </c>
    </row>
    <row r="354" spans="1:9" x14ac:dyDescent="0.35">
      <c r="A354" t="s">
        <v>1953</v>
      </c>
      <c r="B354" t="s">
        <v>1954</v>
      </c>
      <c r="C354" t="s">
        <v>6950</v>
      </c>
      <c r="E354" t="s">
        <v>6951</v>
      </c>
      <c r="F354" s="24" t="s">
        <v>6952</v>
      </c>
      <c r="G354" s="24" t="s">
        <v>6953</v>
      </c>
      <c r="H354" t="s">
        <v>6954</v>
      </c>
      <c r="I354" t="s">
        <v>6955</v>
      </c>
    </row>
    <row r="355" spans="1:9" x14ac:dyDescent="0.35">
      <c r="A355" t="s">
        <v>1953</v>
      </c>
      <c r="B355" t="s">
        <v>1954</v>
      </c>
      <c r="C355" t="s">
        <v>6950</v>
      </c>
      <c r="E355" t="s">
        <v>6956</v>
      </c>
      <c r="F355" s="24" t="s">
        <v>6957</v>
      </c>
      <c r="G355" s="24" t="s">
        <v>6958</v>
      </c>
      <c r="H355" t="s">
        <v>6954</v>
      </c>
      <c r="I355" t="s">
        <v>6955</v>
      </c>
    </row>
    <row r="356" spans="1:9" x14ac:dyDescent="0.35">
      <c r="A356" t="s">
        <v>1953</v>
      </c>
      <c r="B356" t="s">
        <v>1954</v>
      </c>
      <c r="C356" t="s">
        <v>6950</v>
      </c>
      <c r="E356" t="s">
        <v>6959</v>
      </c>
      <c r="F356" s="24" t="s">
        <v>6960</v>
      </c>
      <c r="G356" s="24" t="s">
        <v>6961</v>
      </c>
      <c r="H356" t="s">
        <v>6954</v>
      </c>
      <c r="I356" t="s">
        <v>6955</v>
      </c>
    </row>
    <row r="357" spans="1:9" x14ac:dyDescent="0.35">
      <c r="A357" t="s">
        <v>1749</v>
      </c>
      <c r="B357" t="s">
        <v>1750</v>
      </c>
      <c r="C357" t="s">
        <v>6962</v>
      </c>
    </row>
    <row r="358" spans="1:9" x14ac:dyDescent="0.35">
      <c r="A358" t="s">
        <v>5177</v>
      </c>
      <c r="B358" t="s">
        <v>5178</v>
      </c>
      <c r="C358" t="s">
        <v>6962</v>
      </c>
    </row>
    <row r="359" spans="1:9" x14ac:dyDescent="0.35">
      <c r="A359" t="s">
        <v>5465</v>
      </c>
      <c r="B359" t="s">
        <v>5466</v>
      </c>
      <c r="C359" t="s">
        <v>6963</v>
      </c>
      <c r="E359" t="s">
        <v>6964</v>
      </c>
      <c r="F359" s="24" t="s">
        <v>6965</v>
      </c>
      <c r="G359" s="24" t="s">
        <v>6966</v>
      </c>
      <c r="H359" t="s">
        <v>6967</v>
      </c>
      <c r="I359" t="s">
        <v>6968</v>
      </c>
    </row>
    <row r="360" spans="1:9" x14ac:dyDescent="0.35">
      <c r="A360" t="s">
        <v>1034</v>
      </c>
      <c r="B360" t="s">
        <v>1035</v>
      </c>
      <c r="C360" t="s">
        <v>6969</v>
      </c>
      <c r="E360" t="s">
        <v>6970</v>
      </c>
      <c r="F360" s="24" t="s">
        <v>6971</v>
      </c>
      <c r="G360" s="24" t="s">
        <v>6972</v>
      </c>
      <c r="H360" t="s">
        <v>6973</v>
      </c>
      <c r="I360" t="s">
        <v>6974</v>
      </c>
    </row>
    <row r="361" spans="1:9" x14ac:dyDescent="0.35">
      <c r="A361" t="s">
        <v>3773</v>
      </c>
      <c r="B361" t="s">
        <v>3774</v>
      </c>
      <c r="C361" t="s">
        <v>6975</v>
      </c>
      <c r="E361" t="s">
        <v>6976</v>
      </c>
      <c r="F361" s="26" t="s">
        <v>6977</v>
      </c>
      <c r="G361" s="24" t="s">
        <v>6978</v>
      </c>
      <c r="H361" t="s">
        <v>6979</v>
      </c>
      <c r="I361" t="s">
        <v>6980</v>
      </c>
    </row>
    <row r="362" spans="1:9" x14ac:dyDescent="0.35">
      <c r="A362" t="s">
        <v>4669</v>
      </c>
      <c r="B362" t="s">
        <v>4670</v>
      </c>
      <c r="C362" t="s">
        <v>6981</v>
      </c>
      <c r="E362" t="s">
        <v>6982</v>
      </c>
      <c r="F362" s="26" t="s">
        <v>6983</v>
      </c>
      <c r="G362" s="24" t="s">
        <v>6984</v>
      </c>
      <c r="H362" t="s">
        <v>6985</v>
      </c>
      <c r="I362" t="s">
        <v>6986</v>
      </c>
    </row>
    <row r="363" spans="1:9" x14ac:dyDescent="0.35">
      <c r="A363" t="s">
        <v>4669</v>
      </c>
      <c r="B363" t="s">
        <v>4670</v>
      </c>
      <c r="C363" t="s">
        <v>6981</v>
      </c>
      <c r="E363" t="s">
        <v>6987</v>
      </c>
      <c r="F363" s="24" t="s">
        <v>6988</v>
      </c>
      <c r="H363" t="s">
        <v>6985</v>
      </c>
      <c r="I363" t="s">
        <v>6986</v>
      </c>
    </row>
    <row r="364" spans="1:9" x14ac:dyDescent="0.35">
      <c r="A364" t="s">
        <v>4680</v>
      </c>
      <c r="B364" t="s">
        <v>4681</v>
      </c>
      <c r="C364" t="s">
        <v>6981</v>
      </c>
      <c r="E364" t="s">
        <v>6982</v>
      </c>
      <c r="F364" s="26" t="s">
        <v>6983</v>
      </c>
      <c r="G364" s="24" t="s">
        <v>6984</v>
      </c>
      <c r="H364" t="s">
        <v>6985</v>
      </c>
      <c r="I364" t="s">
        <v>6986</v>
      </c>
    </row>
    <row r="365" spans="1:9" x14ac:dyDescent="0.35">
      <c r="A365" t="s">
        <v>4680</v>
      </c>
      <c r="B365" t="s">
        <v>4681</v>
      </c>
      <c r="C365" t="s">
        <v>6981</v>
      </c>
      <c r="E365" t="s">
        <v>6987</v>
      </c>
      <c r="F365" s="24" t="s">
        <v>6988</v>
      </c>
      <c r="H365" t="s">
        <v>6985</v>
      </c>
      <c r="I365" t="s">
        <v>6986</v>
      </c>
    </row>
    <row r="366" spans="1:9" x14ac:dyDescent="0.35">
      <c r="A366" t="s">
        <v>4814</v>
      </c>
      <c r="B366" t="s">
        <v>4815</v>
      </c>
      <c r="C366" t="s">
        <v>6981</v>
      </c>
      <c r="E366" t="s">
        <v>6982</v>
      </c>
      <c r="F366" s="26" t="s">
        <v>6983</v>
      </c>
      <c r="G366" s="24" t="s">
        <v>6984</v>
      </c>
      <c r="H366" t="s">
        <v>6985</v>
      </c>
      <c r="I366" t="s">
        <v>6986</v>
      </c>
    </row>
    <row r="367" spans="1:9" x14ac:dyDescent="0.35">
      <c r="A367" t="s">
        <v>4814</v>
      </c>
      <c r="B367" t="s">
        <v>4815</v>
      </c>
      <c r="C367" t="s">
        <v>6981</v>
      </c>
      <c r="E367" t="s">
        <v>6987</v>
      </c>
      <c r="F367" s="24" t="s">
        <v>6988</v>
      </c>
      <c r="H367" t="s">
        <v>6985</v>
      </c>
      <c r="I367" t="s">
        <v>6986</v>
      </c>
    </row>
    <row r="368" spans="1:9" x14ac:dyDescent="0.35">
      <c r="A368" t="s">
        <v>357</v>
      </c>
      <c r="B368" t="s">
        <v>358</v>
      </c>
      <c r="C368" t="s">
        <v>6989</v>
      </c>
      <c r="E368" t="s">
        <v>6990</v>
      </c>
      <c r="F368" s="24" t="s">
        <v>6991</v>
      </c>
      <c r="G368" s="24" t="s">
        <v>6992</v>
      </c>
      <c r="H368" t="s">
        <v>6993</v>
      </c>
      <c r="I368" t="s">
        <v>6994</v>
      </c>
    </row>
    <row r="369" spans="1:9" x14ac:dyDescent="0.35">
      <c r="A369" t="s">
        <v>357</v>
      </c>
      <c r="B369" t="s">
        <v>358</v>
      </c>
      <c r="C369" t="s">
        <v>6989</v>
      </c>
      <c r="E369" t="s">
        <v>6995</v>
      </c>
      <c r="F369" s="26" t="s">
        <v>6996</v>
      </c>
      <c r="G369" s="24" t="s">
        <v>6997</v>
      </c>
      <c r="H369" t="s">
        <v>6993</v>
      </c>
      <c r="I369" t="s">
        <v>6994</v>
      </c>
    </row>
    <row r="370" spans="1:9" x14ac:dyDescent="0.35">
      <c r="A370" t="s">
        <v>357</v>
      </c>
      <c r="B370" t="s">
        <v>358</v>
      </c>
      <c r="C370" t="s">
        <v>6989</v>
      </c>
      <c r="E370" t="s">
        <v>6998</v>
      </c>
      <c r="F370" s="26" t="s">
        <v>6999</v>
      </c>
      <c r="G370" s="24" t="s">
        <v>7000</v>
      </c>
      <c r="H370" t="s">
        <v>6993</v>
      </c>
      <c r="I370" t="s">
        <v>6994</v>
      </c>
    </row>
    <row r="371" spans="1:9" x14ac:dyDescent="0.35">
      <c r="A371" t="s">
        <v>3035</v>
      </c>
      <c r="B371" t="s">
        <v>3036</v>
      </c>
      <c r="C371" t="s">
        <v>7001</v>
      </c>
      <c r="E371" t="s">
        <v>7002</v>
      </c>
      <c r="F371" s="24" t="s">
        <v>7003</v>
      </c>
      <c r="G371" s="24" t="s">
        <v>7004</v>
      </c>
      <c r="H371" t="s">
        <v>7005</v>
      </c>
      <c r="I371" t="s">
        <v>7006</v>
      </c>
    </row>
    <row r="372" spans="1:9" x14ac:dyDescent="0.35">
      <c r="A372" t="s">
        <v>3035</v>
      </c>
      <c r="B372" t="s">
        <v>3036</v>
      </c>
      <c r="C372" t="s">
        <v>7001</v>
      </c>
      <c r="E372" t="s">
        <v>7007</v>
      </c>
      <c r="F372" s="24" t="s">
        <v>7008</v>
      </c>
      <c r="G372" s="24" t="s">
        <v>7009</v>
      </c>
      <c r="H372" t="s">
        <v>7005</v>
      </c>
      <c r="I372" t="s">
        <v>7006</v>
      </c>
    </row>
    <row r="373" spans="1:9" x14ac:dyDescent="0.35">
      <c r="A373" t="s">
        <v>3035</v>
      </c>
      <c r="B373" t="s">
        <v>3036</v>
      </c>
      <c r="C373" t="s">
        <v>7001</v>
      </c>
      <c r="E373" t="s">
        <v>7010</v>
      </c>
      <c r="F373" s="26" t="s">
        <v>7011</v>
      </c>
      <c r="G373" s="24" t="s">
        <v>7012</v>
      </c>
      <c r="H373" t="s">
        <v>7005</v>
      </c>
      <c r="I373" t="s">
        <v>7006</v>
      </c>
    </row>
    <row r="374" spans="1:9" x14ac:dyDescent="0.35">
      <c r="A374" t="s">
        <v>5104</v>
      </c>
      <c r="B374" t="s">
        <v>5105</v>
      </c>
      <c r="C374" t="s">
        <v>7013</v>
      </c>
      <c r="E374" t="s">
        <v>7014</v>
      </c>
      <c r="F374" s="26" t="s">
        <v>7015</v>
      </c>
      <c r="G374" s="24" t="s">
        <v>7016</v>
      </c>
      <c r="H374" t="s">
        <v>7017</v>
      </c>
      <c r="I374" t="s">
        <v>7018</v>
      </c>
    </row>
    <row r="375" spans="1:9" x14ac:dyDescent="0.35">
      <c r="A375" t="s">
        <v>2642</v>
      </c>
      <c r="B375" t="s">
        <v>2643</v>
      </c>
      <c r="C375" t="s">
        <v>7019</v>
      </c>
      <c r="E375" t="s">
        <v>7020</v>
      </c>
      <c r="F375" s="24" t="s">
        <v>7021</v>
      </c>
      <c r="G375" s="24" t="s">
        <v>7022</v>
      </c>
      <c r="H375" t="s">
        <v>7023</v>
      </c>
      <c r="I375" t="s">
        <v>7024</v>
      </c>
    </row>
    <row r="376" spans="1:9" x14ac:dyDescent="0.35">
      <c r="A376" t="s">
        <v>232</v>
      </c>
      <c r="B376" t="s">
        <v>233</v>
      </c>
      <c r="C376" t="s">
        <v>7025</v>
      </c>
      <c r="E376" t="s">
        <v>7026</v>
      </c>
      <c r="F376" s="24" t="s">
        <v>7027</v>
      </c>
      <c r="G376" s="24" t="s">
        <v>7028</v>
      </c>
      <c r="H376" t="s">
        <v>7029</v>
      </c>
      <c r="I376" t="s">
        <v>7030</v>
      </c>
    </row>
    <row r="377" spans="1:9" x14ac:dyDescent="0.35">
      <c r="A377" t="s">
        <v>2059</v>
      </c>
      <c r="B377" t="s">
        <v>2060</v>
      </c>
      <c r="C377" t="s">
        <v>7031</v>
      </c>
      <c r="E377" t="s">
        <v>7032</v>
      </c>
      <c r="F377" s="26" t="s">
        <v>7033</v>
      </c>
      <c r="G377" s="24" t="s">
        <v>7034</v>
      </c>
      <c r="H377" t="s">
        <v>7035</v>
      </c>
      <c r="I377" t="s">
        <v>7036</v>
      </c>
    </row>
    <row r="378" spans="1:9" x14ac:dyDescent="0.35">
      <c r="A378" t="s">
        <v>829</v>
      </c>
      <c r="B378" t="s">
        <v>830</v>
      </c>
      <c r="C378" t="s">
        <v>7037</v>
      </c>
      <c r="E378" t="s">
        <v>7038</v>
      </c>
      <c r="F378" s="26" t="s">
        <v>7039</v>
      </c>
      <c r="G378" s="24" t="s">
        <v>7040</v>
      </c>
      <c r="H378" t="s">
        <v>7041</v>
      </c>
      <c r="I378" t="s">
        <v>7042</v>
      </c>
    </row>
    <row r="379" spans="1:9" x14ac:dyDescent="0.35">
      <c r="A379" t="s">
        <v>2901</v>
      </c>
      <c r="B379" t="s">
        <v>2902</v>
      </c>
      <c r="C379" t="s">
        <v>7043</v>
      </c>
      <c r="E379" t="s">
        <v>7002</v>
      </c>
      <c r="F379" s="26" t="s">
        <v>7044</v>
      </c>
      <c r="G379" s="24" t="s">
        <v>7045</v>
      </c>
      <c r="H379" t="s">
        <v>7046</v>
      </c>
      <c r="I379" t="s">
        <v>7047</v>
      </c>
    </row>
    <row r="380" spans="1:9" x14ac:dyDescent="0.35">
      <c r="A380" t="s">
        <v>4923</v>
      </c>
      <c r="B380" t="s">
        <v>4924</v>
      </c>
      <c r="C380" t="s">
        <v>7048</v>
      </c>
      <c r="E380" t="s">
        <v>7049</v>
      </c>
      <c r="F380" s="26" t="s">
        <v>7050</v>
      </c>
      <c r="G380" s="24" t="s">
        <v>7051</v>
      </c>
      <c r="H380" t="s">
        <v>7052</v>
      </c>
      <c r="I380" t="s">
        <v>7053</v>
      </c>
    </row>
    <row r="381" spans="1:9" x14ac:dyDescent="0.35">
      <c r="A381" t="s">
        <v>4923</v>
      </c>
      <c r="B381" t="s">
        <v>4924</v>
      </c>
      <c r="C381" t="s">
        <v>7048</v>
      </c>
      <c r="E381" t="s">
        <v>7054</v>
      </c>
      <c r="F381" s="24" t="s">
        <v>7055</v>
      </c>
      <c r="G381" s="24" t="s">
        <v>7056</v>
      </c>
      <c r="H381" t="s">
        <v>7052</v>
      </c>
      <c r="I381" t="s">
        <v>7053</v>
      </c>
    </row>
    <row r="382" spans="1:9" x14ac:dyDescent="0.35">
      <c r="A382" t="s">
        <v>4923</v>
      </c>
      <c r="B382" t="s">
        <v>4924</v>
      </c>
      <c r="C382" t="s">
        <v>7048</v>
      </c>
      <c r="E382" t="s">
        <v>7057</v>
      </c>
      <c r="F382" s="26" t="s">
        <v>7058</v>
      </c>
      <c r="G382" s="24" t="s">
        <v>7059</v>
      </c>
      <c r="H382" t="s">
        <v>7052</v>
      </c>
      <c r="I382" t="s">
        <v>7053</v>
      </c>
    </row>
    <row r="383" spans="1:9" x14ac:dyDescent="0.35">
      <c r="A383" t="s">
        <v>611</v>
      </c>
      <c r="B383" t="s">
        <v>612</v>
      </c>
      <c r="C383" t="s">
        <v>7060</v>
      </c>
      <c r="E383" t="s">
        <v>7061</v>
      </c>
      <c r="F383" s="24" t="s">
        <v>7062</v>
      </c>
      <c r="G383" s="24" t="s">
        <v>7063</v>
      </c>
      <c r="H383" t="s">
        <v>7064</v>
      </c>
      <c r="I383" t="s">
        <v>7065</v>
      </c>
    </row>
    <row r="384" spans="1:9" x14ac:dyDescent="0.35">
      <c r="A384" t="s">
        <v>752</v>
      </c>
      <c r="B384" t="s">
        <v>753</v>
      </c>
      <c r="C384" t="s">
        <v>7066</v>
      </c>
      <c r="E384" t="s">
        <v>7067</v>
      </c>
      <c r="F384" s="24" t="s">
        <v>7068</v>
      </c>
      <c r="G384" s="24" t="s">
        <v>7069</v>
      </c>
      <c r="H384" t="s">
        <v>7070</v>
      </c>
      <c r="I384" t="s">
        <v>7071</v>
      </c>
    </row>
    <row r="385" spans="1:9" x14ac:dyDescent="0.35">
      <c r="A385" t="s">
        <v>4822</v>
      </c>
      <c r="B385" t="s">
        <v>4823</v>
      </c>
      <c r="C385" t="s">
        <v>7072</v>
      </c>
      <c r="E385" t="s">
        <v>7073</v>
      </c>
      <c r="F385" s="26" t="s">
        <v>7074</v>
      </c>
      <c r="G385" s="24" t="s">
        <v>7075</v>
      </c>
      <c r="H385" t="s">
        <v>7076</v>
      </c>
      <c r="I385" t="s">
        <v>7077</v>
      </c>
    </row>
    <row r="386" spans="1:9" x14ac:dyDescent="0.35">
      <c r="A386" t="s">
        <v>4822</v>
      </c>
      <c r="B386" t="s">
        <v>4823</v>
      </c>
      <c r="C386" t="s">
        <v>7072</v>
      </c>
      <c r="E386" t="s">
        <v>7078</v>
      </c>
      <c r="F386" s="24" t="s">
        <v>7079</v>
      </c>
      <c r="G386" s="24" t="s">
        <v>7080</v>
      </c>
      <c r="H386" t="s">
        <v>7076</v>
      </c>
      <c r="I386" t="s">
        <v>7077</v>
      </c>
    </row>
    <row r="387" spans="1:9" x14ac:dyDescent="0.35">
      <c r="A387" t="s">
        <v>4822</v>
      </c>
      <c r="B387" t="s">
        <v>4823</v>
      </c>
      <c r="C387" t="s">
        <v>7072</v>
      </c>
      <c r="E387" t="s">
        <v>7081</v>
      </c>
      <c r="F387" s="26" t="s">
        <v>7082</v>
      </c>
      <c r="G387" s="24" t="s">
        <v>7080</v>
      </c>
      <c r="H387" t="s">
        <v>7076</v>
      </c>
      <c r="I387" t="s">
        <v>7077</v>
      </c>
    </row>
    <row r="388" spans="1:9" x14ac:dyDescent="0.35">
      <c r="A388" t="s">
        <v>1644</v>
      </c>
      <c r="B388" t="s">
        <v>1645</v>
      </c>
      <c r="C388" t="s">
        <v>7083</v>
      </c>
      <c r="E388" t="s">
        <v>7084</v>
      </c>
      <c r="F388" s="24" t="s">
        <v>7085</v>
      </c>
      <c r="G388" s="24" t="s">
        <v>7086</v>
      </c>
      <c r="H388" t="s">
        <v>7087</v>
      </c>
      <c r="I388" t="s">
        <v>7088</v>
      </c>
    </row>
    <row r="389" spans="1:9" x14ac:dyDescent="0.35">
      <c r="A389" t="s">
        <v>1644</v>
      </c>
      <c r="B389" t="s">
        <v>1645</v>
      </c>
      <c r="C389" t="s">
        <v>7083</v>
      </c>
      <c r="E389" t="s">
        <v>7089</v>
      </c>
      <c r="F389" s="26" t="s">
        <v>7090</v>
      </c>
      <c r="G389" s="24" t="s">
        <v>7091</v>
      </c>
      <c r="H389" t="s">
        <v>7087</v>
      </c>
      <c r="I389" t="s">
        <v>7088</v>
      </c>
    </row>
    <row r="390" spans="1:9" x14ac:dyDescent="0.35">
      <c r="A390" t="s">
        <v>1644</v>
      </c>
      <c r="B390" t="s">
        <v>1645</v>
      </c>
      <c r="C390" t="s">
        <v>7083</v>
      </c>
      <c r="E390" t="s">
        <v>7092</v>
      </c>
      <c r="F390" s="24" t="s">
        <v>7093</v>
      </c>
      <c r="G390" s="24" t="s">
        <v>7094</v>
      </c>
      <c r="H390" t="s">
        <v>7087</v>
      </c>
      <c r="I390" t="s">
        <v>7088</v>
      </c>
    </row>
    <row r="391" spans="1:9" x14ac:dyDescent="0.35">
      <c r="A391" t="s">
        <v>1644</v>
      </c>
      <c r="B391" t="s">
        <v>1645</v>
      </c>
      <c r="C391" t="s">
        <v>7083</v>
      </c>
      <c r="E391" t="s">
        <v>7095</v>
      </c>
      <c r="F391" s="24" t="s">
        <v>7096</v>
      </c>
      <c r="G391" s="24" t="s">
        <v>7097</v>
      </c>
      <c r="H391" t="s">
        <v>7087</v>
      </c>
      <c r="I391" t="s">
        <v>7088</v>
      </c>
    </row>
    <row r="392" spans="1:9" x14ac:dyDescent="0.35">
      <c r="A392" t="s">
        <v>1644</v>
      </c>
      <c r="B392" t="s">
        <v>1645</v>
      </c>
      <c r="C392" t="s">
        <v>7083</v>
      </c>
      <c r="E392" t="s">
        <v>7098</v>
      </c>
      <c r="F392" s="26" t="s">
        <v>7099</v>
      </c>
      <c r="G392" s="24" t="s">
        <v>7100</v>
      </c>
      <c r="H392" t="s">
        <v>7087</v>
      </c>
      <c r="I392" t="s">
        <v>7088</v>
      </c>
    </row>
    <row r="393" spans="1:9" x14ac:dyDescent="0.35">
      <c r="A393" t="s">
        <v>1644</v>
      </c>
      <c r="B393" t="s">
        <v>1645</v>
      </c>
      <c r="C393" t="s">
        <v>7083</v>
      </c>
      <c r="E393" t="s">
        <v>7101</v>
      </c>
      <c r="F393" s="24" t="s">
        <v>7102</v>
      </c>
      <c r="G393" s="24" t="s">
        <v>7103</v>
      </c>
      <c r="H393" t="s">
        <v>7087</v>
      </c>
      <c r="I393" t="s">
        <v>7088</v>
      </c>
    </row>
    <row r="394" spans="1:9" x14ac:dyDescent="0.35">
      <c r="A394" t="s">
        <v>1644</v>
      </c>
      <c r="B394" t="s">
        <v>1645</v>
      </c>
      <c r="C394" t="s">
        <v>7083</v>
      </c>
      <c r="E394" t="s">
        <v>7104</v>
      </c>
      <c r="F394" s="26" t="s">
        <v>7105</v>
      </c>
      <c r="G394" s="24" t="s">
        <v>7106</v>
      </c>
      <c r="H394" t="s">
        <v>7087</v>
      </c>
      <c r="I394" t="s">
        <v>7088</v>
      </c>
    </row>
    <row r="395" spans="1:9" x14ac:dyDescent="0.35">
      <c r="A395" t="s">
        <v>1644</v>
      </c>
      <c r="B395" t="s">
        <v>1645</v>
      </c>
      <c r="C395" t="s">
        <v>7083</v>
      </c>
      <c r="E395" t="s">
        <v>7107</v>
      </c>
      <c r="F395" s="26" t="s">
        <v>7108</v>
      </c>
      <c r="G395" s="24" t="s">
        <v>7109</v>
      </c>
      <c r="H395" t="s">
        <v>7087</v>
      </c>
      <c r="I395" t="s">
        <v>7088</v>
      </c>
    </row>
    <row r="396" spans="1:9" x14ac:dyDescent="0.35">
      <c r="A396" t="s">
        <v>331</v>
      </c>
      <c r="B396" t="s">
        <v>332</v>
      </c>
      <c r="C396" t="s">
        <v>7110</v>
      </c>
      <c r="E396" t="s">
        <v>7111</v>
      </c>
      <c r="F396" s="24" t="s">
        <v>7112</v>
      </c>
      <c r="G396" s="24" t="s">
        <v>7113</v>
      </c>
      <c r="H396" t="s">
        <v>7114</v>
      </c>
      <c r="I396" t="s">
        <v>7115</v>
      </c>
    </row>
    <row r="397" spans="1:9" x14ac:dyDescent="0.35">
      <c r="A397" t="s">
        <v>331</v>
      </c>
      <c r="B397" t="s">
        <v>332</v>
      </c>
      <c r="C397" t="s">
        <v>7110</v>
      </c>
      <c r="E397" t="s">
        <v>7116</v>
      </c>
      <c r="F397" s="24" t="s">
        <v>7117</v>
      </c>
      <c r="G397" s="24" t="s">
        <v>7118</v>
      </c>
      <c r="H397" t="s">
        <v>7114</v>
      </c>
      <c r="I397" t="s">
        <v>7115</v>
      </c>
    </row>
    <row r="398" spans="1:9" x14ac:dyDescent="0.35">
      <c r="A398" t="s">
        <v>331</v>
      </c>
      <c r="B398" t="s">
        <v>332</v>
      </c>
      <c r="C398" t="s">
        <v>7110</v>
      </c>
      <c r="E398" t="s">
        <v>7119</v>
      </c>
      <c r="F398" s="24" t="s">
        <v>7120</v>
      </c>
      <c r="G398" s="24" t="s">
        <v>7121</v>
      </c>
      <c r="H398" t="s">
        <v>7114</v>
      </c>
      <c r="I398" t="s">
        <v>7115</v>
      </c>
    </row>
    <row r="399" spans="1:9" x14ac:dyDescent="0.35">
      <c r="A399" t="s">
        <v>331</v>
      </c>
      <c r="B399" t="s">
        <v>332</v>
      </c>
      <c r="C399" t="s">
        <v>7110</v>
      </c>
      <c r="E399" t="s">
        <v>7122</v>
      </c>
      <c r="F399" s="26" t="s">
        <v>7123</v>
      </c>
      <c r="G399" s="24" t="s">
        <v>7124</v>
      </c>
      <c r="H399" t="s">
        <v>7114</v>
      </c>
      <c r="I399" t="s">
        <v>7115</v>
      </c>
    </row>
    <row r="400" spans="1:9" x14ac:dyDescent="0.35">
      <c r="A400" t="s">
        <v>331</v>
      </c>
      <c r="B400" t="s">
        <v>332</v>
      </c>
      <c r="C400" t="s">
        <v>7110</v>
      </c>
      <c r="E400" t="s">
        <v>7125</v>
      </c>
      <c r="F400" s="24" t="s">
        <v>7126</v>
      </c>
      <c r="G400" s="24" t="s">
        <v>7127</v>
      </c>
      <c r="H400" t="s">
        <v>7114</v>
      </c>
      <c r="I400" t="s">
        <v>7115</v>
      </c>
    </row>
    <row r="401" spans="1:9" x14ac:dyDescent="0.35">
      <c r="A401" t="s">
        <v>1857</v>
      </c>
      <c r="B401" t="s">
        <v>1858</v>
      </c>
      <c r="C401" t="s">
        <v>7128</v>
      </c>
      <c r="E401" t="s">
        <v>7129</v>
      </c>
      <c r="F401" s="24" t="s">
        <v>7130</v>
      </c>
      <c r="G401" s="24" t="s">
        <v>7131</v>
      </c>
      <c r="H401" t="s">
        <v>7132</v>
      </c>
      <c r="I401" t="s">
        <v>7133</v>
      </c>
    </row>
    <row r="402" spans="1:9" x14ac:dyDescent="0.35">
      <c r="A402" t="s">
        <v>1863</v>
      </c>
      <c r="B402" t="s">
        <v>1864</v>
      </c>
      <c r="C402" t="s">
        <v>7128</v>
      </c>
      <c r="E402" t="s">
        <v>7129</v>
      </c>
      <c r="F402" s="24" t="s">
        <v>7130</v>
      </c>
      <c r="G402" s="24" t="s">
        <v>7131</v>
      </c>
      <c r="H402" t="s">
        <v>7132</v>
      </c>
      <c r="I402" t="s">
        <v>7133</v>
      </c>
    </row>
    <row r="403" spans="1:9" x14ac:dyDescent="0.35">
      <c r="A403" t="s">
        <v>1853</v>
      </c>
      <c r="B403" t="s">
        <v>1854</v>
      </c>
      <c r="C403" t="s">
        <v>7134</v>
      </c>
      <c r="E403" t="s">
        <v>7135</v>
      </c>
      <c r="F403" s="24" t="s">
        <v>7136</v>
      </c>
      <c r="G403" s="24" t="s">
        <v>7137</v>
      </c>
      <c r="H403" t="s">
        <v>7138</v>
      </c>
      <c r="I403" t="s">
        <v>7139</v>
      </c>
    </row>
    <row r="404" spans="1:9" x14ac:dyDescent="0.35">
      <c r="A404" t="s">
        <v>4483</v>
      </c>
      <c r="B404" t="s">
        <v>4484</v>
      </c>
      <c r="C404" t="s">
        <v>7140</v>
      </c>
      <c r="E404" t="s">
        <v>7141</v>
      </c>
      <c r="F404" s="26" t="s">
        <v>7142</v>
      </c>
      <c r="G404" s="24" t="s">
        <v>7143</v>
      </c>
      <c r="H404" t="s">
        <v>7144</v>
      </c>
      <c r="I404" t="s">
        <v>7145</v>
      </c>
    </row>
    <row r="405" spans="1:9" x14ac:dyDescent="0.35">
      <c r="A405" t="s">
        <v>876</v>
      </c>
      <c r="B405" t="s">
        <v>877</v>
      </c>
      <c r="C405" t="s">
        <v>7146</v>
      </c>
      <c r="E405" t="s">
        <v>7147</v>
      </c>
      <c r="F405" s="24" t="s">
        <v>7148</v>
      </c>
      <c r="G405" s="24" t="s">
        <v>7149</v>
      </c>
      <c r="H405" t="s">
        <v>7150</v>
      </c>
      <c r="I405" t="s">
        <v>7151</v>
      </c>
    </row>
    <row r="406" spans="1:9" x14ac:dyDescent="0.35">
      <c r="A406" t="s">
        <v>4071</v>
      </c>
      <c r="B406" t="s">
        <v>4072</v>
      </c>
      <c r="C406" t="s">
        <v>7152</v>
      </c>
      <c r="E406" t="s">
        <v>7153</v>
      </c>
      <c r="F406" s="24" t="s">
        <v>7154</v>
      </c>
      <c r="G406" s="24" t="s">
        <v>7155</v>
      </c>
      <c r="H406" t="s">
        <v>7156</v>
      </c>
      <c r="I406" t="s">
        <v>7157</v>
      </c>
    </row>
    <row r="407" spans="1:9" x14ac:dyDescent="0.35">
      <c r="A407" t="s">
        <v>4274</v>
      </c>
      <c r="B407" t="s">
        <v>4275</v>
      </c>
      <c r="C407" t="s">
        <v>7158</v>
      </c>
      <c r="H407" t="s">
        <v>7159</v>
      </c>
    </row>
    <row r="408" spans="1:9" x14ac:dyDescent="0.35">
      <c r="A408" t="s">
        <v>2713</v>
      </c>
      <c r="B408" t="s">
        <v>2714</v>
      </c>
      <c r="C408" t="s">
        <v>7160</v>
      </c>
      <c r="E408" t="s">
        <v>7161</v>
      </c>
      <c r="F408" s="24" t="s">
        <v>7162</v>
      </c>
      <c r="G408" s="24" t="s">
        <v>7163</v>
      </c>
      <c r="H408" t="s">
        <v>7164</v>
      </c>
      <c r="I408" t="s">
        <v>7165</v>
      </c>
    </row>
    <row r="409" spans="1:9" x14ac:dyDescent="0.35">
      <c r="A409" t="s">
        <v>2713</v>
      </c>
      <c r="B409" t="s">
        <v>2714</v>
      </c>
      <c r="C409" t="s">
        <v>7160</v>
      </c>
      <c r="E409" t="s">
        <v>7166</v>
      </c>
      <c r="F409" s="26" t="s">
        <v>7167</v>
      </c>
      <c r="G409" s="24" t="s">
        <v>7168</v>
      </c>
      <c r="H409" t="s">
        <v>7164</v>
      </c>
      <c r="I409" t="s">
        <v>7165</v>
      </c>
    </row>
    <row r="410" spans="1:9" x14ac:dyDescent="0.35">
      <c r="A410" t="s">
        <v>98</v>
      </c>
      <c r="B410" t="s">
        <v>99</v>
      </c>
      <c r="C410" t="s">
        <v>7169</v>
      </c>
      <c r="E410" t="s">
        <v>7170</v>
      </c>
      <c r="F410" s="26" t="s">
        <v>7171</v>
      </c>
      <c r="G410" s="24" t="s">
        <v>7172</v>
      </c>
      <c r="H410" t="s">
        <v>7173</v>
      </c>
      <c r="I410" t="s">
        <v>7174</v>
      </c>
    </row>
    <row r="411" spans="1:9" x14ac:dyDescent="0.35">
      <c r="A411" t="s">
        <v>3421</v>
      </c>
      <c r="B411" t="s">
        <v>3422</v>
      </c>
      <c r="C411" t="s">
        <v>7175</v>
      </c>
      <c r="E411" t="s">
        <v>7176</v>
      </c>
      <c r="F411" s="24" t="s">
        <v>7177</v>
      </c>
      <c r="G411" s="24" t="s">
        <v>7178</v>
      </c>
      <c r="H411" t="s">
        <v>7179</v>
      </c>
      <c r="I411" t="s">
        <v>7180</v>
      </c>
    </row>
    <row r="412" spans="1:9" x14ac:dyDescent="0.35">
      <c r="A412" t="s">
        <v>3421</v>
      </c>
      <c r="B412" t="s">
        <v>3422</v>
      </c>
      <c r="C412" t="s">
        <v>7175</v>
      </c>
      <c r="E412" t="s">
        <v>7181</v>
      </c>
      <c r="F412" s="24" t="s">
        <v>7182</v>
      </c>
      <c r="G412" s="24" t="s">
        <v>7183</v>
      </c>
      <c r="H412" t="s">
        <v>7179</v>
      </c>
      <c r="I412" t="s">
        <v>7180</v>
      </c>
    </row>
    <row r="413" spans="1:9" x14ac:dyDescent="0.35">
      <c r="A413" t="s">
        <v>3421</v>
      </c>
      <c r="B413" t="s">
        <v>3422</v>
      </c>
      <c r="C413" t="s">
        <v>7175</v>
      </c>
      <c r="D413" s="17"/>
      <c r="E413" t="s">
        <v>7184</v>
      </c>
      <c r="F413" s="24" t="s">
        <v>7185</v>
      </c>
      <c r="G413" s="24" t="s">
        <v>7186</v>
      </c>
      <c r="H413" t="s">
        <v>7179</v>
      </c>
      <c r="I413" t="s">
        <v>7180</v>
      </c>
    </row>
    <row r="414" spans="1:9" x14ac:dyDescent="0.35">
      <c r="A414" t="s">
        <v>3842</v>
      </c>
      <c r="B414" t="s">
        <v>3843</v>
      </c>
      <c r="C414" t="s">
        <v>7175</v>
      </c>
      <c r="E414" t="s">
        <v>7176</v>
      </c>
      <c r="F414" s="24" t="s">
        <v>7177</v>
      </c>
      <c r="G414" s="24" t="s">
        <v>7178</v>
      </c>
      <c r="H414" t="s">
        <v>7179</v>
      </c>
      <c r="I414" t="s">
        <v>7180</v>
      </c>
    </row>
    <row r="415" spans="1:9" x14ac:dyDescent="0.35">
      <c r="A415" t="s">
        <v>3842</v>
      </c>
      <c r="B415" t="s">
        <v>3843</v>
      </c>
      <c r="C415" t="s">
        <v>7175</v>
      </c>
      <c r="E415" t="s">
        <v>7181</v>
      </c>
      <c r="F415" s="24" t="s">
        <v>7182</v>
      </c>
      <c r="G415" s="24" t="s">
        <v>7183</v>
      </c>
      <c r="H415" t="s">
        <v>7179</v>
      </c>
      <c r="I415" t="s">
        <v>7180</v>
      </c>
    </row>
    <row r="416" spans="1:9" x14ac:dyDescent="0.35">
      <c r="A416" t="s">
        <v>3842</v>
      </c>
      <c r="B416" t="s">
        <v>3843</v>
      </c>
      <c r="C416" t="s">
        <v>7175</v>
      </c>
      <c r="E416" t="s">
        <v>7184</v>
      </c>
      <c r="F416" s="24" t="s">
        <v>7185</v>
      </c>
      <c r="G416" s="24" t="s">
        <v>7186</v>
      </c>
      <c r="H416" t="s">
        <v>7179</v>
      </c>
      <c r="I416" t="s">
        <v>7180</v>
      </c>
    </row>
    <row r="417" spans="1:9" x14ac:dyDescent="0.35">
      <c r="A417" t="s">
        <v>3201</v>
      </c>
      <c r="B417" t="s">
        <v>3202</v>
      </c>
      <c r="C417" t="s">
        <v>7187</v>
      </c>
      <c r="E417" t="s">
        <v>7188</v>
      </c>
      <c r="F417" s="24" t="s">
        <v>7189</v>
      </c>
      <c r="G417" s="24" t="s">
        <v>7190</v>
      </c>
      <c r="H417" t="s">
        <v>7191</v>
      </c>
      <c r="I417" t="s">
        <v>7192</v>
      </c>
    </row>
    <row r="418" spans="1:9" x14ac:dyDescent="0.35">
      <c r="A418" t="s">
        <v>1690</v>
      </c>
      <c r="B418" t="s">
        <v>1691</v>
      </c>
      <c r="C418" t="s">
        <v>7193</v>
      </c>
      <c r="E418" t="s">
        <v>7194</v>
      </c>
      <c r="F418" s="24" t="s">
        <v>7195</v>
      </c>
      <c r="G418" s="24" t="s">
        <v>7196</v>
      </c>
      <c r="H418" t="s">
        <v>7197</v>
      </c>
      <c r="I418" t="s">
        <v>7198</v>
      </c>
    </row>
    <row r="419" spans="1:9" x14ac:dyDescent="0.35">
      <c r="A419" t="s">
        <v>2101</v>
      </c>
      <c r="B419" t="s">
        <v>2102</v>
      </c>
      <c r="C419" t="s">
        <v>7199</v>
      </c>
      <c r="E419" t="s">
        <v>7200</v>
      </c>
      <c r="F419" s="24" t="s">
        <v>7201</v>
      </c>
      <c r="G419" s="24" t="s">
        <v>7202</v>
      </c>
      <c r="H419" t="s">
        <v>7203</v>
      </c>
      <c r="I419" t="s">
        <v>7204</v>
      </c>
    </row>
    <row r="420" spans="1:9" x14ac:dyDescent="0.35">
      <c r="A420" t="s">
        <v>4692</v>
      </c>
      <c r="B420" t="s">
        <v>4693</v>
      </c>
      <c r="C420" t="s">
        <v>7205</v>
      </c>
      <c r="E420" t="s">
        <v>7206</v>
      </c>
      <c r="F420" s="26" t="s">
        <v>7207</v>
      </c>
      <c r="G420" s="24" t="s">
        <v>7208</v>
      </c>
      <c r="H420" t="s">
        <v>7209</v>
      </c>
      <c r="I420" t="s">
        <v>7210</v>
      </c>
    </row>
    <row r="421" spans="1:9" x14ac:dyDescent="0.35">
      <c r="A421" t="s">
        <v>5706</v>
      </c>
      <c r="B421" t="s">
        <v>5707</v>
      </c>
      <c r="C421" t="s">
        <v>7205</v>
      </c>
      <c r="E421" t="s">
        <v>7206</v>
      </c>
      <c r="F421" s="26" t="s">
        <v>7207</v>
      </c>
      <c r="G421" s="24" t="s">
        <v>7208</v>
      </c>
      <c r="H421" t="s">
        <v>7209</v>
      </c>
      <c r="I421" t="s">
        <v>7210</v>
      </c>
    </row>
    <row r="422" spans="1:9" x14ac:dyDescent="0.35">
      <c r="A422" t="s">
        <v>3438</v>
      </c>
      <c r="B422" t="s">
        <v>3439</v>
      </c>
      <c r="C422" t="s">
        <v>7211</v>
      </c>
      <c r="E422" t="s">
        <v>7212</v>
      </c>
      <c r="F422" s="24" t="s">
        <v>7213</v>
      </c>
      <c r="G422" s="24" t="s">
        <v>7214</v>
      </c>
      <c r="H422" t="s">
        <v>7215</v>
      </c>
      <c r="I422" t="s">
        <v>7216</v>
      </c>
    </row>
    <row r="423" spans="1:9" x14ac:dyDescent="0.35">
      <c r="A423" t="s">
        <v>603</v>
      </c>
      <c r="B423" t="s">
        <v>604</v>
      </c>
      <c r="C423" t="s">
        <v>7217</v>
      </c>
      <c r="E423" t="s">
        <v>7218</v>
      </c>
      <c r="F423" s="26" t="s">
        <v>7219</v>
      </c>
      <c r="G423" s="24" t="s">
        <v>7220</v>
      </c>
      <c r="H423" t="s">
        <v>7221</v>
      </c>
      <c r="I423" t="s">
        <v>7222</v>
      </c>
    </row>
    <row r="424" spans="1:9" x14ac:dyDescent="0.35">
      <c r="A424" t="s">
        <v>2129</v>
      </c>
      <c r="B424" t="s">
        <v>2130</v>
      </c>
      <c r="C424" t="s">
        <v>7223</v>
      </c>
      <c r="E424" t="s">
        <v>7224</v>
      </c>
      <c r="F424" s="24" t="s">
        <v>7225</v>
      </c>
      <c r="G424" s="24" t="s">
        <v>7226</v>
      </c>
      <c r="H424" t="s">
        <v>7227</v>
      </c>
      <c r="I424" t="s">
        <v>7228</v>
      </c>
    </row>
    <row r="425" spans="1:9" x14ac:dyDescent="0.35">
      <c r="A425" t="s">
        <v>1613</v>
      </c>
      <c r="B425" t="s">
        <v>1614</v>
      </c>
      <c r="C425" t="s">
        <v>7229</v>
      </c>
      <c r="E425" t="s">
        <v>7230</v>
      </c>
      <c r="F425" s="26" t="s">
        <v>7231</v>
      </c>
      <c r="G425" s="24" t="s">
        <v>7232</v>
      </c>
      <c r="H425" t="s">
        <v>7233</v>
      </c>
      <c r="I425" t="s">
        <v>7234</v>
      </c>
    </row>
    <row r="426" spans="1:9" x14ac:dyDescent="0.35">
      <c r="A426" t="s">
        <v>1613</v>
      </c>
      <c r="B426" t="s">
        <v>1614</v>
      </c>
      <c r="C426" t="s">
        <v>7229</v>
      </c>
      <c r="E426" t="s">
        <v>7235</v>
      </c>
      <c r="F426" s="26" t="s">
        <v>7236</v>
      </c>
      <c r="G426" s="24" t="s">
        <v>7237</v>
      </c>
      <c r="H426" t="s">
        <v>7233</v>
      </c>
      <c r="I426" t="s">
        <v>7234</v>
      </c>
    </row>
    <row r="427" spans="1:9" x14ac:dyDescent="0.35">
      <c r="A427" t="s">
        <v>5380</v>
      </c>
      <c r="B427" t="s">
        <v>5381</v>
      </c>
      <c r="C427" t="s">
        <v>7238</v>
      </c>
      <c r="E427" t="s">
        <v>7239</v>
      </c>
      <c r="F427" s="24" t="s">
        <v>7240</v>
      </c>
      <c r="G427" s="27" t="s">
        <v>7241</v>
      </c>
      <c r="H427" t="s">
        <v>7242</v>
      </c>
      <c r="I427" t="s">
        <v>7243</v>
      </c>
    </row>
    <row r="428" spans="1:9" x14ac:dyDescent="0.35">
      <c r="A428" t="s">
        <v>5380</v>
      </c>
      <c r="B428" t="s">
        <v>5381</v>
      </c>
      <c r="C428" t="s">
        <v>7238</v>
      </c>
      <c r="E428" t="s">
        <v>7244</v>
      </c>
      <c r="F428" s="26" t="s">
        <v>7245</v>
      </c>
      <c r="G428" s="24" t="s">
        <v>7246</v>
      </c>
      <c r="H428" t="s">
        <v>7242</v>
      </c>
      <c r="I428" t="s">
        <v>7243</v>
      </c>
    </row>
    <row r="429" spans="1:9" x14ac:dyDescent="0.35">
      <c r="A429" t="s">
        <v>5380</v>
      </c>
      <c r="B429" t="s">
        <v>5381</v>
      </c>
      <c r="C429" t="s">
        <v>7238</v>
      </c>
      <c r="E429" t="s">
        <v>7247</v>
      </c>
      <c r="F429" s="24" t="s">
        <v>7248</v>
      </c>
      <c r="G429" s="24" t="s">
        <v>7249</v>
      </c>
      <c r="H429" t="s">
        <v>7242</v>
      </c>
      <c r="I429" t="s">
        <v>7243</v>
      </c>
    </row>
    <row r="430" spans="1:9" x14ac:dyDescent="0.35">
      <c r="A430" t="s">
        <v>1186</v>
      </c>
      <c r="B430" t="s">
        <v>1187</v>
      </c>
      <c r="C430" t="s">
        <v>7250</v>
      </c>
      <c r="E430" t="s">
        <v>7251</v>
      </c>
      <c r="F430" s="24" t="s">
        <v>7252</v>
      </c>
      <c r="G430" s="24" t="s">
        <v>7253</v>
      </c>
      <c r="H430" t="s">
        <v>7254</v>
      </c>
      <c r="I430" t="s">
        <v>7255</v>
      </c>
    </row>
    <row r="431" spans="1:9" x14ac:dyDescent="0.35">
      <c r="A431" t="s">
        <v>1186</v>
      </c>
      <c r="B431" t="s">
        <v>1187</v>
      </c>
      <c r="C431" t="s">
        <v>7250</v>
      </c>
      <c r="E431" t="s">
        <v>7256</v>
      </c>
      <c r="F431" s="26" t="s">
        <v>7257</v>
      </c>
      <c r="G431" s="24" t="s">
        <v>7258</v>
      </c>
      <c r="H431" t="s">
        <v>7254</v>
      </c>
      <c r="I431" t="s">
        <v>7255</v>
      </c>
    </row>
    <row r="432" spans="1:9" x14ac:dyDescent="0.35">
      <c r="A432" t="s">
        <v>1186</v>
      </c>
      <c r="B432" t="s">
        <v>1187</v>
      </c>
      <c r="C432" t="s">
        <v>7250</v>
      </c>
      <c r="E432" t="s">
        <v>7259</v>
      </c>
      <c r="F432" s="24" t="s">
        <v>7260</v>
      </c>
      <c r="G432" s="24" t="s">
        <v>7261</v>
      </c>
      <c r="H432" t="s">
        <v>7254</v>
      </c>
      <c r="I432" t="s">
        <v>7255</v>
      </c>
    </row>
    <row r="433" spans="1:9" x14ac:dyDescent="0.35">
      <c r="A433" t="s">
        <v>1186</v>
      </c>
      <c r="B433" t="s">
        <v>1187</v>
      </c>
      <c r="C433" t="s">
        <v>7250</v>
      </c>
      <c r="E433" t="s">
        <v>7262</v>
      </c>
      <c r="F433" s="26" t="s">
        <v>7263</v>
      </c>
      <c r="G433" s="24" t="s">
        <v>7264</v>
      </c>
      <c r="H433" t="s">
        <v>7254</v>
      </c>
      <c r="I433" t="s">
        <v>7255</v>
      </c>
    </row>
    <row r="434" spans="1:9" x14ac:dyDescent="0.35">
      <c r="A434" t="s">
        <v>1186</v>
      </c>
      <c r="B434" t="s">
        <v>1187</v>
      </c>
      <c r="C434" t="s">
        <v>7250</v>
      </c>
      <c r="E434" t="s">
        <v>7265</v>
      </c>
      <c r="F434" s="24" t="s">
        <v>7266</v>
      </c>
      <c r="G434" s="24" t="s">
        <v>7267</v>
      </c>
      <c r="H434" t="s">
        <v>7254</v>
      </c>
      <c r="I434" t="s">
        <v>7255</v>
      </c>
    </row>
    <row r="435" spans="1:9" x14ac:dyDescent="0.35">
      <c r="A435" t="s">
        <v>1186</v>
      </c>
      <c r="B435" t="s">
        <v>1187</v>
      </c>
      <c r="C435" t="s">
        <v>7250</v>
      </c>
      <c r="E435" t="s">
        <v>7268</v>
      </c>
      <c r="F435" s="24" t="s">
        <v>7269</v>
      </c>
      <c r="G435" s="24" t="s">
        <v>7270</v>
      </c>
      <c r="H435" t="s">
        <v>7254</v>
      </c>
      <c r="I435" t="s">
        <v>7255</v>
      </c>
    </row>
    <row r="436" spans="1:9" x14ac:dyDescent="0.35">
      <c r="A436" t="s">
        <v>1186</v>
      </c>
      <c r="B436" t="s">
        <v>1187</v>
      </c>
      <c r="C436" t="s">
        <v>7250</v>
      </c>
      <c r="E436" t="s">
        <v>7271</v>
      </c>
      <c r="F436" s="26" t="s">
        <v>7272</v>
      </c>
      <c r="G436" s="24" t="s">
        <v>7273</v>
      </c>
      <c r="H436" t="s">
        <v>7254</v>
      </c>
      <c r="I436" t="s">
        <v>7255</v>
      </c>
    </row>
    <row r="437" spans="1:9" x14ac:dyDescent="0.35">
      <c r="A437" t="s">
        <v>1186</v>
      </c>
      <c r="B437" t="s">
        <v>1187</v>
      </c>
      <c r="C437" t="s">
        <v>7250</v>
      </c>
      <c r="E437" t="s">
        <v>7274</v>
      </c>
      <c r="F437" s="24" t="s">
        <v>7275</v>
      </c>
      <c r="G437" s="24" t="s">
        <v>7276</v>
      </c>
      <c r="H437" t="s">
        <v>7254</v>
      </c>
      <c r="I437" t="s">
        <v>7255</v>
      </c>
    </row>
    <row r="438" spans="1:9" x14ac:dyDescent="0.35">
      <c r="A438" t="s">
        <v>1186</v>
      </c>
      <c r="B438" t="s">
        <v>1187</v>
      </c>
      <c r="C438" t="s">
        <v>7250</v>
      </c>
      <c r="E438" t="s">
        <v>7277</v>
      </c>
      <c r="F438" s="26" t="s">
        <v>7278</v>
      </c>
      <c r="G438" s="24" t="s">
        <v>7279</v>
      </c>
      <c r="H438" t="s">
        <v>7254</v>
      </c>
      <c r="I438" t="s">
        <v>7255</v>
      </c>
    </row>
    <row r="439" spans="1:9" x14ac:dyDescent="0.35">
      <c r="A439" t="s">
        <v>1186</v>
      </c>
      <c r="B439" t="s">
        <v>1187</v>
      </c>
      <c r="C439" t="s">
        <v>7250</v>
      </c>
      <c r="E439" t="s">
        <v>7280</v>
      </c>
      <c r="F439" s="24" t="s">
        <v>7281</v>
      </c>
      <c r="G439" s="24" t="s">
        <v>7282</v>
      </c>
      <c r="H439" t="s">
        <v>7254</v>
      </c>
      <c r="I439" t="s">
        <v>7255</v>
      </c>
    </row>
    <row r="440" spans="1:9" x14ac:dyDescent="0.35">
      <c r="A440" t="s">
        <v>1186</v>
      </c>
      <c r="B440" t="s">
        <v>1187</v>
      </c>
      <c r="C440" t="s">
        <v>7250</v>
      </c>
      <c r="E440" t="s">
        <v>7283</v>
      </c>
      <c r="F440" s="24" t="s">
        <v>7284</v>
      </c>
      <c r="G440" s="24" t="s">
        <v>7285</v>
      </c>
      <c r="H440" t="s">
        <v>7254</v>
      </c>
      <c r="I440" t="s">
        <v>7255</v>
      </c>
    </row>
    <row r="441" spans="1:9" x14ac:dyDescent="0.35">
      <c r="A441" t="s">
        <v>1186</v>
      </c>
      <c r="B441" t="s">
        <v>1187</v>
      </c>
      <c r="C441" t="s">
        <v>7250</v>
      </c>
      <c r="E441" t="s">
        <v>7286</v>
      </c>
      <c r="F441" s="26" t="s">
        <v>7287</v>
      </c>
      <c r="G441" s="24" t="s">
        <v>7288</v>
      </c>
      <c r="H441" t="s">
        <v>7254</v>
      </c>
      <c r="I441" t="s">
        <v>7255</v>
      </c>
    </row>
    <row r="442" spans="1:9" x14ac:dyDescent="0.35">
      <c r="A442" t="s">
        <v>1186</v>
      </c>
      <c r="B442" t="s">
        <v>1187</v>
      </c>
      <c r="C442" t="s">
        <v>7250</v>
      </c>
      <c r="E442" t="s">
        <v>7289</v>
      </c>
      <c r="F442" s="24" t="s">
        <v>7290</v>
      </c>
      <c r="G442" s="24" t="s">
        <v>7291</v>
      </c>
      <c r="H442" t="s">
        <v>7254</v>
      </c>
      <c r="I442" t="s">
        <v>7255</v>
      </c>
    </row>
    <row r="443" spans="1:9" x14ac:dyDescent="0.35">
      <c r="A443" t="s">
        <v>1186</v>
      </c>
      <c r="B443" t="s">
        <v>1187</v>
      </c>
      <c r="C443" t="s">
        <v>7250</v>
      </c>
      <c r="E443" t="s">
        <v>7292</v>
      </c>
      <c r="F443" s="24" t="s">
        <v>7293</v>
      </c>
      <c r="G443" s="24" t="s">
        <v>7294</v>
      </c>
      <c r="H443" t="s">
        <v>7254</v>
      </c>
      <c r="I443" t="s">
        <v>7255</v>
      </c>
    </row>
    <row r="444" spans="1:9" x14ac:dyDescent="0.35">
      <c r="A444" t="s">
        <v>1186</v>
      </c>
      <c r="B444" t="s">
        <v>1187</v>
      </c>
      <c r="C444" t="s">
        <v>7250</v>
      </c>
      <c r="E444" t="s">
        <v>7295</v>
      </c>
      <c r="F444" s="26" t="s">
        <v>7296</v>
      </c>
      <c r="G444" s="24" t="s">
        <v>7297</v>
      </c>
      <c r="H444" t="s">
        <v>7254</v>
      </c>
      <c r="I444" t="s">
        <v>7255</v>
      </c>
    </row>
    <row r="445" spans="1:9" x14ac:dyDescent="0.35">
      <c r="A445" t="s">
        <v>1186</v>
      </c>
      <c r="B445" t="s">
        <v>1187</v>
      </c>
      <c r="C445" t="s">
        <v>7250</v>
      </c>
      <c r="E445" t="s">
        <v>7298</v>
      </c>
      <c r="F445" s="26" t="s">
        <v>7299</v>
      </c>
      <c r="G445" s="24" t="s">
        <v>7300</v>
      </c>
      <c r="H445" t="s">
        <v>7254</v>
      </c>
      <c r="I445" t="s">
        <v>7255</v>
      </c>
    </row>
    <row r="446" spans="1:9" x14ac:dyDescent="0.35">
      <c r="A446" t="s">
        <v>614</v>
      </c>
      <c r="B446" t="s">
        <v>615</v>
      </c>
      <c r="C446" t="s">
        <v>7301</v>
      </c>
      <c r="E446" t="s">
        <v>7302</v>
      </c>
      <c r="F446" s="24" t="s">
        <v>7303</v>
      </c>
      <c r="G446" s="24" t="s">
        <v>7304</v>
      </c>
      <c r="H446" t="s">
        <v>7305</v>
      </c>
      <c r="I446" t="s">
        <v>7306</v>
      </c>
    </row>
    <row r="447" spans="1:9" x14ac:dyDescent="0.35">
      <c r="A447" t="s">
        <v>623</v>
      </c>
      <c r="B447" t="s">
        <v>624</v>
      </c>
      <c r="C447" t="s">
        <v>7301</v>
      </c>
      <c r="E447" t="s">
        <v>7302</v>
      </c>
      <c r="F447" s="24" t="s">
        <v>7303</v>
      </c>
      <c r="G447" s="24" t="s">
        <v>7304</v>
      </c>
      <c r="H447" t="s">
        <v>7305</v>
      </c>
      <c r="I447" t="s">
        <v>7306</v>
      </c>
    </row>
    <row r="448" spans="1:9" x14ac:dyDescent="0.35">
      <c r="A448" t="s">
        <v>435</v>
      </c>
      <c r="B448" t="s">
        <v>436</v>
      </c>
      <c r="C448" t="s">
        <v>7307</v>
      </c>
      <c r="E448" t="s">
        <v>7308</v>
      </c>
      <c r="F448" s="24" t="s">
        <v>7309</v>
      </c>
      <c r="G448" s="24" t="s">
        <v>7310</v>
      </c>
      <c r="H448" t="s">
        <v>7311</v>
      </c>
      <c r="I448" t="s">
        <v>7312</v>
      </c>
    </row>
    <row r="449" spans="1:9" x14ac:dyDescent="0.35">
      <c r="A449" t="s">
        <v>435</v>
      </c>
      <c r="B449" t="s">
        <v>436</v>
      </c>
      <c r="C449" t="s">
        <v>7307</v>
      </c>
      <c r="E449" t="s">
        <v>7313</v>
      </c>
      <c r="F449" s="24" t="s">
        <v>7314</v>
      </c>
      <c r="G449" s="24" t="s">
        <v>7315</v>
      </c>
      <c r="H449" t="s">
        <v>7311</v>
      </c>
      <c r="I449" t="s">
        <v>7312</v>
      </c>
    </row>
    <row r="450" spans="1:9" x14ac:dyDescent="0.35">
      <c r="A450" t="s">
        <v>435</v>
      </c>
      <c r="B450" t="s">
        <v>436</v>
      </c>
      <c r="C450" t="s">
        <v>7307</v>
      </c>
      <c r="E450" t="s">
        <v>7316</v>
      </c>
      <c r="F450" s="24" t="s">
        <v>7317</v>
      </c>
      <c r="G450" s="24" t="s">
        <v>7318</v>
      </c>
      <c r="H450" t="s">
        <v>7311</v>
      </c>
      <c r="I450" t="s">
        <v>7312</v>
      </c>
    </row>
    <row r="451" spans="1:9" ht="14.5" customHeight="1" x14ac:dyDescent="0.35">
      <c r="A451" t="s">
        <v>3461</v>
      </c>
      <c r="B451" t="s">
        <v>3462</v>
      </c>
      <c r="C451" t="s">
        <v>7319</v>
      </c>
      <c r="E451" t="s">
        <v>7320</v>
      </c>
      <c r="F451" s="24" t="s">
        <v>7321</v>
      </c>
      <c r="G451" s="24" t="s">
        <v>7322</v>
      </c>
      <c r="H451" t="s">
        <v>7323</v>
      </c>
      <c r="I451" t="s">
        <v>7324</v>
      </c>
    </row>
    <row r="452" spans="1:9" ht="14.5" customHeight="1" x14ac:dyDescent="0.35">
      <c r="A452" t="s">
        <v>3461</v>
      </c>
      <c r="B452" t="s">
        <v>3462</v>
      </c>
      <c r="C452" t="s">
        <v>7319</v>
      </c>
      <c r="E452" t="s">
        <v>7325</v>
      </c>
      <c r="F452" s="26" t="s">
        <v>7326</v>
      </c>
      <c r="G452" s="24" t="s">
        <v>7327</v>
      </c>
      <c r="H452" t="s">
        <v>7323</v>
      </c>
      <c r="I452" t="s">
        <v>7324</v>
      </c>
    </row>
    <row r="453" spans="1:9" x14ac:dyDescent="0.35">
      <c r="A453" t="s">
        <v>2538</v>
      </c>
      <c r="B453" t="s">
        <v>2539</v>
      </c>
      <c r="C453" t="s">
        <v>7328</v>
      </c>
      <c r="E453" t="s">
        <v>7329</v>
      </c>
      <c r="F453" s="24" t="s">
        <v>7330</v>
      </c>
      <c r="G453" s="24" t="s">
        <v>7331</v>
      </c>
      <c r="H453" t="s">
        <v>7332</v>
      </c>
      <c r="I453" t="s">
        <v>7333</v>
      </c>
    </row>
    <row r="454" spans="1:9" x14ac:dyDescent="0.35">
      <c r="A454" t="s">
        <v>3753</v>
      </c>
      <c r="B454" t="s">
        <v>3754</v>
      </c>
      <c r="C454" t="s">
        <v>7328</v>
      </c>
      <c r="E454" t="s">
        <v>7329</v>
      </c>
      <c r="F454" s="24" t="s">
        <v>7330</v>
      </c>
      <c r="G454" s="24" t="s">
        <v>7331</v>
      </c>
      <c r="H454" t="s">
        <v>7332</v>
      </c>
      <c r="I454" t="s">
        <v>7333</v>
      </c>
    </row>
    <row r="455" spans="1:9" x14ac:dyDescent="0.35">
      <c r="A455" t="s">
        <v>473</v>
      </c>
      <c r="B455" t="s">
        <v>474</v>
      </c>
      <c r="C455" t="s">
        <v>7334</v>
      </c>
      <c r="E455" t="s">
        <v>7335</v>
      </c>
      <c r="F455" s="26" t="s">
        <v>7336</v>
      </c>
      <c r="G455" s="24" t="s">
        <v>7337</v>
      </c>
      <c r="H455" s="18" t="s">
        <v>7338</v>
      </c>
      <c r="I455" t="s">
        <v>7339</v>
      </c>
    </row>
    <row r="456" spans="1:9" x14ac:dyDescent="0.35">
      <c r="A456" t="s">
        <v>150</v>
      </c>
      <c r="B456" t="s">
        <v>151</v>
      </c>
      <c r="C456" t="s">
        <v>7340</v>
      </c>
      <c r="E456" t="s">
        <v>7341</v>
      </c>
      <c r="F456" s="26" t="s">
        <v>7342</v>
      </c>
      <c r="G456" s="24" t="s">
        <v>7343</v>
      </c>
      <c r="H456" t="s">
        <v>7344</v>
      </c>
      <c r="I456" t="s">
        <v>7345</v>
      </c>
    </row>
    <row r="457" spans="1:9" x14ac:dyDescent="0.35">
      <c r="A457" s="3" t="s">
        <v>7346</v>
      </c>
      <c r="B457" s="2" t="s">
        <v>7347</v>
      </c>
      <c r="C457" t="s">
        <v>7348</v>
      </c>
      <c r="E457" t="s">
        <v>7349</v>
      </c>
      <c r="F457" s="24" t="s">
        <v>7350</v>
      </c>
      <c r="G457" s="24" t="s">
        <v>7351</v>
      </c>
      <c r="H457" t="s">
        <v>7352</v>
      </c>
      <c r="I457" t="s">
        <v>7353</v>
      </c>
    </row>
    <row r="458" spans="1:9" x14ac:dyDescent="0.35">
      <c r="A458" t="s">
        <v>4486</v>
      </c>
      <c r="B458" t="s">
        <v>4487</v>
      </c>
      <c r="C458" t="s">
        <v>7354</v>
      </c>
      <c r="E458" t="s">
        <v>7355</v>
      </c>
      <c r="F458" s="24" t="s">
        <v>7356</v>
      </c>
      <c r="G458" s="24" t="s">
        <v>7357</v>
      </c>
      <c r="H458" t="s">
        <v>7358</v>
      </c>
      <c r="I458" t="s">
        <v>7359</v>
      </c>
    </row>
    <row r="459" spans="1:9" x14ac:dyDescent="0.35">
      <c r="A459" t="s">
        <v>272</v>
      </c>
      <c r="B459" t="s">
        <v>273</v>
      </c>
      <c r="C459" t="s">
        <v>7360</v>
      </c>
      <c r="E459" t="s">
        <v>7361</v>
      </c>
      <c r="F459" s="24" t="s">
        <v>7362</v>
      </c>
      <c r="G459" s="24" t="s">
        <v>7363</v>
      </c>
      <c r="H459" t="s">
        <v>7364</v>
      </c>
      <c r="I459" t="s">
        <v>7365</v>
      </c>
    </row>
    <row r="460" spans="1:9" x14ac:dyDescent="0.35">
      <c r="A460" t="s">
        <v>272</v>
      </c>
      <c r="B460" t="s">
        <v>273</v>
      </c>
      <c r="C460" t="s">
        <v>7360</v>
      </c>
      <c r="E460" t="s">
        <v>7366</v>
      </c>
      <c r="F460" s="24" t="s">
        <v>7367</v>
      </c>
      <c r="G460" s="24" t="s">
        <v>7368</v>
      </c>
      <c r="H460" t="s">
        <v>7364</v>
      </c>
      <c r="I460" t="s">
        <v>7365</v>
      </c>
    </row>
    <row r="461" spans="1:9" x14ac:dyDescent="0.35">
      <c r="A461" t="s">
        <v>905</v>
      </c>
      <c r="B461" t="s">
        <v>906</v>
      </c>
      <c r="C461" t="s">
        <v>7369</v>
      </c>
      <c r="E461" t="s">
        <v>7370</v>
      </c>
      <c r="F461" s="26" t="s">
        <v>7371</v>
      </c>
      <c r="G461" s="24" t="s">
        <v>7372</v>
      </c>
      <c r="H461" t="s">
        <v>7373</v>
      </c>
      <c r="I461" t="s">
        <v>7374</v>
      </c>
    </row>
    <row r="462" spans="1:9" x14ac:dyDescent="0.35">
      <c r="A462" t="s">
        <v>2943</v>
      </c>
      <c r="B462" t="s">
        <v>2944</v>
      </c>
      <c r="C462" t="s">
        <v>7375</v>
      </c>
      <c r="E462" t="s">
        <v>7376</v>
      </c>
      <c r="F462" s="26" t="s">
        <v>7377</v>
      </c>
      <c r="G462" s="24" t="s">
        <v>7378</v>
      </c>
      <c r="H462" t="s">
        <v>7379</v>
      </c>
    </row>
    <row r="463" spans="1:9" x14ac:dyDescent="0.35">
      <c r="A463" t="s">
        <v>4034</v>
      </c>
      <c r="B463" t="s">
        <v>4035</v>
      </c>
      <c r="C463" t="s">
        <v>7380</v>
      </c>
      <c r="E463" t="s">
        <v>7381</v>
      </c>
      <c r="F463" s="26" t="s">
        <v>7382</v>
      </c>
      <c r="G463" s="24" t="s">
        <v>7383</v>
      </c>
      <c r="H463" t="s">
        <v>7384</v>
      </c>
      <c r="I463" t="s">
        <v>7385</v>
      </c>
    </row>
    <row r="464" spans="1:9" x14ac:dyDescent="0.35">
      <c r="A464" t="s">
        <v>2501</v>
      </c>
      <c r="B464" t="s">
        <v>2502</v>
      </c>
      <c r="C464" t="s">
        <v>7386</v>
      </c>
      <c r="E464" t="s">
        <v>7387</v>
      </c>
      <c r="F464" s="26" t="s">
        <v>7388</v>
      </c>
      <c r="G464" s="24" t="s">
        <v>7389</v>
      </c>
      <c r="H464" t="s">
        <v>7390</v>
      </c>
      <c r="I464" t="s">
        <v>7391</v>
      </c>
    </row>
    <row r="465" spans="1:9" x14ac:dyDescent="0.35">
      <c r="A465" t="s">
        <v>2118</v>
      </c>
      <c r="B465" t="s">
        <v>2119</v>
      </c>
      <c r="C465" t="s">
        <v>7392</v>
      </c>
      <c r="E465" t="s">
        <v>7393</v>
      </c>
      <c r="F465" s="26" t="s">
        <v>7394</v>
      </c>
      <c r="G465" s="24" t="s">
        <v>7395</v>
      </c>
      <c r="H465" t="s">
        <v>7396</v>
      </c>
      <c r="I465" t="s">
        <v>7397</v>
      </c>
    </row>
    <row r="466" spans="1:9" x14ac:dyDescent="0.35">
      <c r="A466" t="s">
        <v>439</v>
      </c>
      <c r="B466" t="s">
        <v>440</v>
      </c>
      <c r="C466" t="s">
        <v>7398</v>
      </c>
      <c r="E466" t="s">
        <v>7399</v>
      </c>
      <c r="F466" s="26" t="s">
        <v>7400</v>
      </c>
      <c r="G466" s="24" t="s">
        <v>7401</v>
      </c>
      <c r="H466" t="s">
        <v>7402</v>
      </c>
      <c r="I466" t="s">
        <v>7403</v>
      </c>
    </row>
    <row r="467" spans="1:9" x14ac:dyDescent="0.35">
      <c r="A467" t="s">
        <v>439</v>
      </c>
      <c r="B467" t="s">
        <v>440</v>
      </c>
      <c r="C467" t="s">
        <v>7398</v>
      </c>
      <c r="E467" t="s">
        <v>7404</v>
      </c>
      <c r="F467" s="24" t="s">
        <v>7405</v>
      </c>
      <c r="G467" s="24" t="s">
        <v>7401</v>
      </c>
      <c r="H467" t="s">
        <v>7402</v>
      </c>
      <c r="I467" t="s">
        <v>7403</v>
      </c>
    </row>
    <row r="468" spans="1:9" x14ac:dyDescent="0.35">
      <c r="A468" t="s">
        <v>439</v>
      </c>
      <c r="B468" t="s">
        <v>440</v>
      </c>
      <c r="C468" t="s">
        <v>7398</v>
      </c>
      <c r="E468" t="s">
        <v>7406</v>
      </c>
      <c r="F468" s="24" t="s">
        <v>7407</v>
      </c>
      <c r="G468" s="24" t="s">
        <v>7401</v>
      </c>
      <c r="H468" t="s">
        <v>7402</v>
      </c>
      <c r="I468" t="s">
        <v>7403</v>
      </c>
    </row>
    <row r="469" spans="1:9" x14ac:dyDescent="0.35">
      <c r="A469" t="s">
        <v>439</v>
      </c>
      <c r="B469" t="s">
        <v>440</v>
      </c>
      <c r="C469" t="s">
        <v>7398</v>
      </c>
      <c r="E469" t="s">
        <v>7408</v>
      </c>
      <c r="F469" s="24" t="s">
        <v>7409</v>
      </c>
      <c r="G469" s="24" t="s">
        <v>7401</v>
      </c>
      <c r="H469" t="s">
        <v>7402</v>
      </c>
      <c r="I469" t="s">
        <v>7403</v>
      </c>
    </row>
    <row r="470" spans="1:9" x14ac:dyDescent="0.35">
      <c r="A470" t="s">
        <v>439</v>
      </c>
      <c r="B470" t="s">
        <v>440</v>
      </c>
      <c r="C470" t="s">
        <v>7398</v>
      </c>
      <c r="E470" t="s">
        <v>7410</v>
      </c>
      <c r="F470" s="24" t="s">
        <v>7411</v>
      </c>
      <c r="G470" s="24" t="s">
        <v>7401</v>
      </c>
      <c r="H470" t="s">
        <v>7402</v>
      </c>
      <c r="I470" t="s">
        <v>7403</v>
      </c>
    </row>
    <row r="471" spans="1:9" x14ac:dyDescent="0.35">
      <c r="A471" t="s">
        <v>439</v>
      </c>
      <c r="B471" t="s">
        <v>440</v>
      </c>
      <c r="C471" t="s">
        <v>7398</v>
      </c>
      <c r="E471" t="s">
        <v>7412</v>
      </c>
      <c r="F471" s="26" t="s">
        <v>7413</v>
      </c>
      <c r="G471" s="24" t="s">
        <v>7414</v>
      </c>
      <c r="H471" t="s">
        <v>7402</v>
      </c>
      <c r="I471" t="s">
        <v>7403</v>
      </c>
    </row>
    <row r="472" spans="1:9" x14ac:dyDescent="0.35">
      <c r="A472" t="s">
        <v>2529</v>
      </c>
      <c r="B472" t="s">
        <v>2530</v>
      </c>
      <c r="C472" t="s">
        <v>7398</v>
      </c>
      <c r="E472" t="s">
        <v>7399</v>
      </c>
      <c r="F472" s="26" t="s">
        <v>7400</v>
      </c>
      <c r="G472" s="24" t="s">
        <v>7401</v>
      </c>
      <c r="H472" t="s">
        <v>7402</v>
      </c>
      <c r="I472" t="s">
        <v>7403</v>
      </c>
    </row>
    <row r="473" spans="1:9" x14ac:dyDescent="0.35">
      <c r="A473" t="s">
        <v>2529</v>
      </c>
      <c r="B473" t="s">
        <v>2530</v>
      </c>
      <c r="C473" t="s">
        <v>7398</v>
      </c>
      <c r="E473" t="s">
        <v>7404</v>
      </c>
      <c r="F473" s="24" t="s">
        <v>7405</v>
      </c>
      <c r="G473" s="24" t="s">
        <v>7415</v>
      </c>
      <c r="H473" t="s">
        <v>7402</v>
      </c>
      <c r="I473" t="s">
        <v>7403</v>
      </c>
    </row>
    <row r="474" spans="1:9" x14ac:dyDescent="0.35">
      <c r="A474" t="s">
        <v>2529</v>
      </c>
      <c r="B474" t="s">
        <v>2530</v>
      </c>
      <c r="C474" t="s">
        <v>7398</v>
      </c>
      <c r="E474" t="s">
        <v>7406</v>
      </c>
      <c r="F474" s="24" t="s">
        <v>7407</v>
      </c>
      <c r="G474" s="24" t="s">
        <v>7401</v>
      </c>
      <c r="H474" t="s">
        <v>7402</v>
      </c>
      <c r="I474" t="s">
        <v>7403</v>
      </c>
    </row>
    <row r="475" spans="1:9" x14ac:dyDescent="0.35">
      <c r="A475" t="s">
        <v>2529</v>
      </c>
      <c r="B475" t="s">
        <v>2530</v>
      </c>
      <c r="C475" t="s">
        <v>7398</v>
      </c>
      <c r="E475" t="s">
        <v>7408</v>
      </c>
      <c r="F475" s="24" t="s">
        <v>7409</v>
      </c>
      <c r="G475" s="24" t="s">
        <v>7401</v>
      </c>
      <c r="H475" t="s">
        <v>7402</v>
      </c>
      <c r="I475" t="s">
        <v>7403</v>
      </c>
    </row>
    <row r="476" spans="1:9" x14ac:dyDescent="0.35">
      <c r="A476" t="s">
        <v>2529</v>
      </c>
      <c r="B476" t="s">
        <v>2530</v>
      </c>
      <c r="C476" t="s">
        <v>7398</v>
      </c>
      <c r="E476" t="s">
        <v>7410</v>
      </c>
      <c r="F476" s="24" t="s">
        <v>7411</v>
      </c>
      <c r="G476" s="24" t="s">
        <v>7401</v>
      </c>
      <c r="H476" t="s">
        <v>7402</v>
      </c>
      <c r="I476" t="s">
        <v>7403</v>
      </c>
    </row>
    <row r="477" spans="1:9" x14ac:dyDescent="0.35">
      <c r="A477" t="s">
        <v>2529</v>
      </c>
      <c r="B477" t="s">
        <v>2530</v>
      </c>
      <c r="C477" t="s">
        <v>7398</v>
      </c>
      <c r="E477" t="s">
        <v>7412</v>
      </c>
      <c r="F477" s="26" t="s">
        <v>7413</v>
      </c>
      <c r="G477" s="24" t="s">
        <v>7416</v>
      </c>
      <c r="H477" t="s">
        <v>7402</v>
      </c>
      <c r="I477" t="s">
        <v>7403</v>
      </c>
    </row>
    <row r="478" spans="1:9" x14ac:dyDescent="0.35">
      <c r="A478" t="s">
        <v>3741</v>
      </c>
      <c r="B478" t="s">
        <v>3742</v>
      </c>
      <c r="C478" t="s">
        <v>7398</v>
      </c>
      <c r="E478" t="s">
        <v>7399</v>
      </c>
      <c r="F478" s="26" t="s">
        <v>7400</v>
      </c>
      <c r="G478" s="24" t="s">
        <v>7401</v>
      </c>
      <c r="H478" t="s">
        <v>7402</v>
      </c>
      <c r="I478" t="s">
        <v>7403</v>
      </c>
    </row>
    <row r="479" spans="1:9" x14ac:dyDescent="0.35">
      <c r="A479" t="s">
        <v>3741</v>
      </c>
      <c r="B479" t="s">
        <v>3742</v>
      </c>
      <c r="C479" t="s">
        <v>7398</v>
      </c>
      <c r="E479" t="s">
        <v>7404</v>
      </c>
      <c r="F479" s="24" t="s">
        <v>7405</v>
      </c>
      <c r="G479" s="24" t="s">
        <v>7401</v>
      </c>
      <c r="H479" t="s">
        <v>7402</v>
      </c>
      <c r="I479" t="s">
        <v>7403</v>
      </c>
    </row>
    <row r="480" spans="1:9" x14ac:dyDescent="0.35">
      <c r="A480" t="s">
        <v>3741</v>
      </c>
      <c r="B480" t="s">
        <v>3742</v>
      </c>
      <c r="C480" t="s">
        <v>7398</v>
      </c>
      <c r="E480" t="s">
        <v>7406</v>
      </c>
      <c r="F480" s="24" t="s">
        <v>7407</v>
      </c>
      <c r="G480" s="24" t="s">
        <v>7401</v>
      </c>
      <c r="H480" t="s">
        <v>7402</v>
      </c>
      <c r="I480" t="s">
        <v>7403</v>
      </c>
    </row>
    <row r="481" spans="1:9" x14ac:dyDescent="0.35">
      <c r="A481" t="s">
        <v>3741</v>
      </c>
      <c r="B481" t="s">
        <v>3742</v>
      </c>
      <c r="C481" t="s">
        <v>7398</v>
      </c>
      <c r="E481" t="s">
        <v>7408</v>
      </c>
      <c r="F481" s="24" t="s">
        <v>7409</v>
      </c>
      <c r="G481" s="24" t="s">
        <v>7401</v>
      </c>
      <c r="H481" t="s">
        <v>7402</v>
      </c>
      <c r="I481" t="s">
        <v>7403</v>
      </c>
    </row>
    <row r="482" spans="1:9" x14ac:dyDescent="0.35">
      <c r="A482" t="s">
        <v>3741</v>
      </c>
      <c r="B482" t="s">
        <v>3742</v>
      </c>
      <c r="C482" t="s">
        <v>7398</v>
      </c>
      <c r="E482" t="s">
        <v>7410</v>
      </c>
      <c r="F482" s="24" t="s">
        <v>7411</v>
      </c>
      <c r="G482" s="24" t="s">
        <v>7401</v>
      </c>
      <c r="H482" t="s">
        <v>7402</v>
      </c>
      <c r="I482" t="s">
        <v>7403</v>
      </c>
    </row>
    <row r="483" spans="1:9" x14ac:dyDescent="0.35">
      <c r="A483" t="s">
        <v>3741</v>
      </c>
      <c r="B483" t="s">
        <v>3742</v>
      </c>
      <c r="C483" t="s">
        <v>7398</v>
      </c>
      <c r="E483" t="s">
        <v>7412</v>
      </c>
      <c r="F483" s="26" t="s">
        <v>7413</v>
      </c>
      <c r="G483" s="24" t="s">
        <v>7414</v>
      </c>
      <c r="H483" t="s">
        <v>7402</v>
      </c>
      <c r="I483" t="s">
        <v>7403</v>
      </c>
    </row>
    <row r="484" spans="1:9" x14ac:dyDescent="0.35">
      <c r="A484" t="s">
        <v>5265</v>
      </c>
      <c r="B484" t="s">
        <v>5266</v>
      </c>
      <c r="C484" t="s">
        <v>7398</v>
      </c>
      <c r="E484" t="s">
        <v>7399</v>
      </c>
      <c r="F484" s="26" t="s">
        <v>7400</v>
      </c>
      <c r="G484" s="24" t="s">
        <v>7401</v>
      </c>
      <c r="H484" t="s">
        <v>7402</v>
      </c>
      <c r="I484" t="s">
        <v>7403</v>
      </c>
    </row>
    <row r="485" spans="1:9" x14ac:dyDescent="0.35">
      <c r="A485" t="s">
        <v>5265</v>
      </c>
      <c r="B485" t="s">
        <v>5266</v>
      </c>
      <c r="C485" t="s">
        <v>7398</v>
      </c>
      <c r="E485" t="s">
        <v>7404</v>
      </c>
      <c r="F485" s="24" t="s">
        <v>7405</v>
      </c>
      <c r="G485" s="24" t="s">
        <v>7401</v>
      </c>
      <c r="H485" t="s">
        <v>7402</v>
      </c>
      <c r="I485" t="s">
        <v>7403</v>
      </c>
    </row>
    <row r="486" spans="1:9" x14ac:dyDescent="0.35">
      <c r="A486" t="s">
        <v>5265</v>
      </c>
      <c r="B486" t="s">
        <v>5266</v>
      </c>
      <c r="C486" t="s">
        <v>7398</v>
      </c>
      <c r="E486" t="s">
        <v>7406</v>
      </c>
      <c r="F486" s="24" t="s">
        <v>7407</v>
      </c>
      <c r="G486" s="24" t="s">
        <v>7401</v>
      </c>
      <c r="H486" t="s">
        <v>7402</v>
      </c>
      <c r="I486" t="s">
        <v>7403</v>
      </c>
    </row>
    <row r="487" spans="1:9" x14ac:dyDescent="0.35">
      <c r="A487" t="s">
        <v>5265</v>
      </c>
      <c r="B487" t="s">
        <v>5266</v>
      </c>
      <c r="C487" t="s">
        <v>7398</v>
      </c>
      <c r="E487" t="s">
        <v>7408</v>
      </c>
      <c r="F487" s="24" t="s">
        <v>7409</v>
      </c>
      <c r="G487" s="24" t="s">
        <v>7401</v>
      </c>
      <c r="H487" t="s">
        <v>7402</v>
      </c>
      <c r="I487" t="s">
        <v>7403</v>
      </c>
    </row>
    <row r="488" spans="1:9" x14ac:dyDescent="0.35">
      <c r="A488" t="s">
        <v>5265</v>
      </c>
      <c r="B488" t="s">
        <v>5266</v>
      </c>
      <c r="C488" t="s">
        <v>7398</v>
      </c>
      <c r="E488" t="s">
        <v>7410</v>
      </c>
      <c r="F488" s="24" t="s">
        <v>7411</v>
      </c>
      <c r="G488" s="24" t="s">
        <v>7401</v>
      </c>
      <c r="H488" t="s">
        <v>7402</v>
      </c>
      <c r="I488" t="s">
        <v>7403</v>
      </c>
    </row>
    <row r="489" spans="1:9" x14ac:dyDescent="0.35">
      <c r="A489" t="s">
        <v>5265</v>
      </c>
      <c r="B489" t="s">
        <v>5266</v>
      </c>
      <c r="C489" t="s">
        <v>7398</v>
      </c>
      <c r="E489" t="s">
        <v>7412</v>
      </c>
      <c r="F489" s="26" t="s">
        <v>7413</v>
      </c>
      <c r="G489" s="24" t="s">
        <v>7414</v>
      </c>
      <c r="H489" t="s">
        <v>7402</v>
      </c>
      <c r="I489" t="s">
        <v>7403</v>
      </c>
    </row>
    <row r="490" spans="1:9" x14ac:dyDescent="0.35">
      <c r="A490" t="s">
        <v>5269</v>
      </c>
      <c r="B490" t="s">
        <v>5270</v>
      </c>
      <c r="C490" t="s">
        <v>7398</v>
      </c>
      <c r="E490" t="s">
        <v>7399</v>
      </c>
      <c r="F490" s="26" t="s">
        <v>7400</v>
      </c>
      <c r="G490" s="24" t="s">
        <v>7401</v>
      </c>
      <c r="H490" t="s">
        <v>7402</v>
      </c>
      <c r="I490" t="s">
        <v>7403</v>
      </c>
    </row>
    <row r="491" spans="1:9" x14ac:dyDescent="0.35">
      <c r="A491" t="s">
        <v>5269</v>
      </c>
      <c r="B491" t="s">
        <v>5270</v>
      </c>
      <c r="C491" t="s">
        <v>7398</v>
      </c>
      <c r="E491" t="s">
        <v>7404</v>
      </c>
      <c r="F491" s="24" t="s">
        <v>7405</v>
      </c>
      <c r="G491" s="24" t="s">
        <v>7401</v>
      </c>
      <c r="H491" t="s">
        <v>7402</v>
      </c>
      <c r="I491" t="s">
        <v>7403</v>
      </c>
    </row>
    <row r="492" spans="1:9" x14ac:dyDescent="0.35">
      <c r="A492" t="s">
        <v>5269</v>
      </c>
      <c r="B492" t="s">
        <v>5270</v>
      </c>
      <c r="C492" t="s">
        <v>7398</v>
      </c>
      <c r="E492" t="s">
        <v>7406</v>
      </c>
      <c r="F492" s="24" t="s">
        <v>7407</v>
      </c>
      <c r="G492" s="24" t="s">
        <v>7401</v>
      </c>
      <c r="H492" t="s">
        <v>7402</v>
      </c>
      <c r="I492" t="s">
        <v>7403</v>
      </c>
    </row>
    <row r="493" spans="1:9" x14ac:dyDescent="0.35">
      <c r="A493" t="s">
        <v>5269</v>
      </c>
      <c r="B493" t="s">
        <v>5270</v>
      </c>
      <c r="C493" t="s">
        <v>7398</v>
      </c>
      <c r="E493" t="s">
        <v>7408</v>
      </c>
      <c r="F493" s="24" t="s">
        <v>7409</v>
      </c>
      <c r="G493" s="24" t="s">
        <v>7401</v>
      </c>
      <c r="H493" t="s">
        <v>7402</v>
      </c>
      <c r="I493" t="s">
        <v>7403</v>
      </c>
    </row>
    <row r="494" spans="1:9" x14ac:dyDescent="0.35">
      <c r="A494" t="s">
        <v>5269</v>
      </c>
      <c r="B494" t="s">
        <v>5270</v>
      </c>
      <c r="C494" t="s">
        <v>7398</v>
      </c>
      <c r="E494" t="s">
        <v>7410</v>
      </c>
      <c r="F494" s="24" t="s">
        <v>7411</v>
      </c>
      <c r="G494" s="24" t="s">
        <v>7401</v>
      </c>
      <c r="H494" t="s">
        <v>7402</v>
      </c>
      <c r="I494" t="s">
        <v>7403</v>
      </c>
    </row>
    <row r="495" spans="1:9" x14ac:dyDescent="0.35">
      <c r="A495" t="s">
        <v>5269</v>
      </c>
      <c r="B495" t="s">
        <v>5270</v>
      </c>
      <c r="C495" t="s">
        <v>7398</v>
      </c>
      <c r="E495" t="s">
        <v>7412</v>
      </c>
      <c r="F495" s="26" t="s">
        <v>7413</v>
      </c>
      <c r="G495" s="24" t="s">
        <v>7416</v>
      </c>
      <c r="H495" t="s">
        <v>7402</v>
      </c>
      <c r="I495" t="s">
        <v>7403</v>
      </c>
    </row>
    <row r="496" spans="1:9" x14ac:dyDescent="0.35">
      <c r="A496" t="s">
        <v>5399</v>
      </c>
      <c r="B496" t="s">
        <v>5400</v>
      </c>
      <c r="C496" t="s">
        <v>7398</v>
      </c>
      <c r="E496" t="s">
        <v>7399</v>
      </c>
      <c r="F496" s="26" t="s">
        <v>7400</v>
      </c>
      <c r="G496" s="24" t="s">
        <v>7401</v>
      </c>
      <c r="H496" t="s">
        <v>7402</v>
      </c>
      <c r="I496" t="s">
        <v>7403</v>
      </c>
    </row>
    <row r="497" spans="1:9" x14ac:dyDescent="0.35">
      <c r="A497" t="s">
        <v>5399</v>
      </c>
      <c r="B497" t="s">
        <v>5400</v>
      </c>
      <c r="C497" t="s">
        <v>7398</v>
      </c>
      <c r="E497" t="s">
        <v>7404</v>
      </c>
      <c r="F497" s="24" t="s">
        <v>7405</v>
      </c>
      <c r="G497" s="24" t="s">
        <v>7401</v>
      </c>
      <c r="H497" t="s">
        <v>7402</v>
      </c>
      <c r="I497" t="s">
        <v>7403</v>
      </c>
    </row>
    <row r="498" spans="1:9" x14ac:dyDescent="0.35">
      <c r="A498" t="s">
        <v>5399</v>
      </c>
      <c r="B498" t="s">
        <v>5400</v>
      </c>
      <c r="C498" t="s">
        <v>7398</v>
      </c>
      <c r="E498" t="s">
        <v>7406</v>
      </c>
      <c r="F498" s="24" t="s">
        <v>7407</v>
      </c>
      <c r="G498" s="24" t="s">
        <v>7401</v>
      </c>
      <c r="H498" t="s">
        <v>7402</v>
      </c>
      <c r="I498" t="s">
        <v>7403</v>
      </c>
    </row>
    <row r="499" spans="1:9" x14ac:dyDescent="0.35">
      <c r="A499" t="s">
        <v>5399</v>
      </c>
      <c r="B499" t="s">
        <v>5400</v>
      </c>
      <c r="C499" t="s">
        <v>7398</v>
      </c>
      <c r="E499" t="s">
        <v>7408</v>
      </c>
      <c r="F499" s="24" t="s">
        <v>7409</v>
      </c>
      <c r="G499" s="24" t="s">
        <v>7401</v>
      </c>
      <c r="H499" t="s">
        <v>7402</v>
      </c>
      <c r="I499" t="s">
        <v>7403</v>
      </c>
    </row>
    <row r="500" spans="1:9" x14ac:dyDescent="0.35">
      <c r="A500" t="s">
        <v>5399</v>
      </c>
      <c r="B500" t="s">
        <v>5400</v>
      </c>
      <c r="C500" t="s">
        <v>7398</v>
      </c>
      <c r="E500" t="s">
        <v>7410</v>
      </c>
      <c r="F500" s="24" t="s">
        <v>7411</v>
      </c>
      <c r="G500" s="24" t="s">
        <v>7401</v>
      </c>
      <c r="H500" t="s">
        <v>7402</v>
      </c>
      <c r="I500" t="s">
        <v>7403</v>
      </c>
    </row>
    <row r="501" spans="1:9" x14ac:dyDescent="0.35">
      <c r="A501" t="s">
        <v>5399</v>
      </c>
      <c r="B501" t="s">
        <v>5400</v>
      </c>
      <c r="C501" t="s">
        <v>7398</v>
      </c>
      <c r="E501" t="s">
        <v>7412</v>
      </c>
      <c r="F501" s="25" t="s">
        <v>7413</v>
      </c>
      <c r="G501" s="24" t="s">
        <v>7416</v>
      </c>
      <c r="H501" t="s">
        <v>7402</v>
      </c>
      <c r="I501" t="s">
        <v>7403</v>
      </c>
    </row>
    <row r="502" spans="1:9" x14ac:dyDescent="0.35">
      <c r="A502" t="s">
        <v>224</v>
      </c>
      <c r="B502" t="s">
        <v>225</v>
      </c>
      <c r="C502" t="s">
        <v>7417</v>
      </c>
      <c r="E502" t="s">
        <v>7418</v>
      </c>
      <c r="F502" s="24" t="s">
        <v>7419</v>
      </c>
      <c r="G502" s="24" t="s">
        <v>7420</v>
      </c>
      <c r="H502" t="s">
        <v>7421</v>
      </c>
      <c r="I502" t="s">
        <v>7422</v>
      </c>
    </row>
    <row r="503" spans="1:9" x14ac:dyDescent="0.35">
      <c r="A503" t="s">
        <v>224</v>
      </c>
      <c r="B503" t="s">
        <v>225</v>
      </c>
      <c r="C503" t="s">
        <v>7417</v>
      </c>
      <c r="E503" t="s">
        <v>7423</v>
      </c>
      <c r="F503" s="26" t="s">
        <v>7424</v>
      </c>
      <c r="G503" s="24" t="s">
        <v>7420</v>
      </c>
      <c r="H503" t="s">
        <v>7421</v>
      </c>
      <c r="I503" t="s">
        <v>7422</v>
      </c>
    </row>
    <row r="504" spans="1:9" x14ac:dyDescent="0.35">
      <c r="A504" t="s">
        <v>224</v>
      </c>
      <c r="B504" t="s">
        <v>225</v>
      </c>
      <c r="C504" t="s">
        <v>7417</v>
      </c>
      <c r="E504" t="s">
        <v>7425</v>
      </c>
      <c r="F504" s="24" t="s">
        <v>7426</v>
      </c>
      <c r="G504" s="24" t="s">
        <v>7420</v>
      </c>
      <c r="H504" t="s">
        <v>7421</v>
      </c>
      <c r="I504" t="s">
        <v>7422</v>
      </c>
    </row>
    <row r="505" spans="1:9" x14ac:dyDescent="0.35">
      <c r="A505" t="s">
        <v>224</v>
      </c>
      <c r="B505" t="s">
        <v>225</v>
      </c>
      <c r="C505" t="s">
        <v>7417</v>
      </c>
      <c r="E505" t="s">
        <v>7427</v>
      </c>
      <c r="F505" s="24" t="s">
        <v>7428</v>
      </c>
      <c r="G505" s="24" t="s">
        <v>7420</v>
      </c>
      <c r="H505" t="s">
        <v>7421</v>
      </c>
      <c r="I505" t="s">
        <v>7422</v>
      </c>
    </row>
    <row r="506" spans="1:9" x14ac:dyDescent="0.35">
      <c r="A506" t="s">
        <v>224</v>
      </c>
      <c r="B506" t="s">
        <v>225</v>
      </c>
      <c r="C506" t="s">
        <v>7417</v>
      </c>
      <c r="E506" t="s">
        <v>7429</v>
      </c>
      <c r="F506" s="24" t="s">
        <v>7430</v>
      </c>
      <c r="G506" s="24" t="s">
        <v>7420</v>
      </c>
      <c r="H506" t="s">
        <v>7421</v>
      </c>
      <c r="I506" t="s">
        <v>7422</v>
      </c>
    </row>
    <row r="507" spans="1:9" x14ac:dyDescent="0.35">
      <c r="A507" t="s">
        <v>224</v>
      </c>
      <c r="B507" t="s">
        <v>225</v>
      </c>
      <c r="C507" t="s">
        <v>7417</v>
      </c>
      <c r="E507" t="s">
        <v>7431</v>
      </c>
      <c r="F507" s="26" t="s">
        <v>7432</v>
      </c>
      <c r="G507" s="27" t="s">
        <v>7433</v>
      </c>
      <c r="H507" t="s">
        <v>7421</v>
      </c>
      <c r="I507" t="s">
        <v>7422</v>
      </c>
    </row>
    <row r="508" spans="1:9" x14ac:dyDescent="0.35">
      <c r="A508" t="s">
        <v>1648</v>
      </c>
      <c r="B508" t="s">
        <v>7434</v>
      </c>
      <c r="C508" t="s">
        <v>7417</v>
      </c>
      <c r="D508" s="2"/>
      <c r="E508" t="s">
        <v>7418</v>
      </c>
      <c r="F508" s="24" t="s">
        <v>7419</v>
      </c>
      <c r="G508" s="24" t="s">
        <v>7420</v>
      </c>
      <c r="H508" t="s">
        <v>7421</v>
      </c>
      <c r="I508" t="s">
        <v>7422</v>
      </c>
    </row>
    <row r="509" spans="1:9" x14ac:dyDescent="0.35">
      <c r="A509" t="s">
        <v>1648</v>
      </c>
      <c r="B509" t="s">
        <v>7434</v>
      </c>
      <c r="C509" t="s">
        <v>7417</v>
      </c>
      <c r="D509" s="2"/>
      <c r="E509" t="s">
        <v>7423</v>
      </c>
      <c r="F509" s="26" t="s">
        <v>7424</v>
      </c>
      <c r="G509" s="24" t="s">
        <v>7420</v>
      </c>
      <c r="H509" t="s">
        <v>7421</v>
      </c>
      <c r="I509" t="s">
        <v>7422</v>
      </c>
    </row>
    <row r="510" spans="1:9" x14ac:dyDescent="0.35">
      <c r="A510" t="s">
        <v>1648</v>
      </c>
      <c r="B510" t="s">
        <v>7434</v>
      </c>
      <c r="C510" t="s">
        <v>7417</v>
      </c>
      <c r="D510" s="2"/>
      <c r="E510" t="s">
        <v>7425</v>
      </c>
      <c r="F510" s="24" t="s">
        <v>7426</v>
      </c>
      <c r="G510" s="24" t="s">
        <v>7420</v>
      </c>
      <c r="H510" t="s">
        <v>7421</v>
      </c>
      <c r="I510" t="s">
        <v>7422</v>
      </c>
    </row>
    <row r="511" spans="1:9" x14ac:dyDescent="0.35">
      <c r="A511" t="s">
        <v>1648</v>
      </c>
      <c r="B511" t="s">
        <v>7434</v>
      </c>
      <c r="C511" t="s">
        <v>7417</v>
      </c>
      <c r="D511" s="2"/>
      <c r="E511" t="s">
        <v>7427</v>
      </c>
      <c r="F511" s="24" t="s">
        <v>7428</v>
      </c>
      <c r="G511" s="24" t="s">
        <v>7420</v>
      </c>
      <c r="H511" t="s">
        <v>7421</v>
      </c>
      <c r="I511" t="s">
        <v>7422</v>
      </c>
    </row>
    <row r="512" spans="1:9" x14ac:dyDescent="0.35">
      <c r="A512" t="s">
        <v>1648</v>
      </c>
      <c r="B512" t="s">
        <v>7434</v>
      </c>
      <c r="C512" t="s">
        <v>7417</v>
      </c>
      <c r="D512" s="2"/>
      <c r="E512" t="s">
        <v>7429</v>
      </c>
      <c r="F512" s="24" t="s">
        <v>7430</v>
      </c>
      <c r="G512" s="24" t="s">
        <v>7420</v>
      </c>
      <c r="H512" t="s">
        <v>7421</v>
      </c>
      <c r="I512" t="s">
        <v>7422</v>
      </c>
    </row>
    <row r="513" spans="1:9" x14ac:dyDescent="0.35">
      <c r="A513" t="s">
        <v>1648</v>
      </c>
      <c r="B513" t="s">
        <v>7434</v>
      </c>
      <c r="C513" t="s">
        <v>7417</v>
      </c>
      <c r="D513" s="2"/>
      <c r="E513" t="s">
        <v>7431</v>
      </c>
      <c r="F513" s="26" t="s">
        <v>7432</v>
      </c>
      <c r="G513" s="27" t="s">
        <v>7433</v>
      </c>
      <c r="H513" t="s">
        <v>7421</v>
      </c>
      <c r="I513" t="s">
        <v>7422</v>
      </c>
    </row>
    <row r="514" spans="1:9" x14ac:dyDescent="0.35">
      <c r="A514" t="s">
        <v>2108</v>
      </c>
      <c r="B514" t="s">
        <v>7435</v>
      </c>
      <c r="C514" t="s">
        <v>7417</v>
      </c>
      <c r="D514" s="2"/>
      <c r="E514" t="s">
        <v>7418</v>
      </c>
      <c r="F514" s="24" t="s">
        <v>7419</v>
      </c>
      <c r="G514" s="24" t="s">
        <v>7420</v>
      </c>
      <c r="H514" t="s">
        <v>7421</v>
      </c>
      <c r="I514" t="s">
        <v>7422</v>
      </c>
    </row>
    <row r="515" spans="1:9" x14ac:dyDescent="0.35">
      <c r="A515" t="s">
        <v>2108</v>
      </c>
      <c r="B515" t="s">
        <v>7435</v>
      </c>
      <c r="C515" t="s">
        <v>7417</v>
      </c>
      <c r="D515" s="2"/>
      <c r="E515" t="s">
        <v>7423</v>
      </c>
      <c r="F515" s="26" t="s">
        <v>7436</v>
      </c>
      <c r="G515" s="24" t="s">
        <v>7420</v>
      </c>
      <c r="H515" t="s">
        <v>7421</v>
      </c>
      <c r="I515" t="s">
        <v>7422</v>
      </c>
    </row>
    <row r="516" spans="1:9" x14ac:dyDescent="0.35">
      <c r="A516" t="s">
        <v>2108</v>
      </c>
      <c r="B516" t="s">
        <v>7435</v>
      </c>
      <c r="C516" t="s">
        <v>7417</v>
      </c>
      <c r="D516" s="2"/>
      <c r="E516" t="s">
        <v>7425</v>
      </c>
      <c r="F516" s="24" t="s">
        <v>7426</v>
      </c>
      <c r="G516" s="24" t="s">
        <v>7420</v>
      </c>
      <c r="H516" t="s">
        <v>7421</v>
      </c>
      <c r="I516" t="s">
        <v>7422</v>
      </c>
    </row>
    <row r="517" spans="1:9" x14ac:dyDescent="0.35">
      <c r="A517" t="s">
        <v>2108</v>
      </c>
      <c r="B517" t="s">
        <v>7435</v>
      </c>
      <c r="C517" t="s">
        <v>7417</v>
      </c>
      <c r="D517" s="2"/>
      <c r="E517" t="s">
        <v>7427</v>
      </c>
      <c r="F517" s="24" t="s">
        <v>7428</v>
      </c>
      <c r="G517" s="24" t="s">
        <v>7420</v>
      </c>
      <c r="H517" t="s">
        <v>7421</v>
      </c>
      <c r="I517" t="s">
        <v>7422</v>
      </c>
    </row>
    <row r="518" spans="1:9" x14ac:dyDescent="0.35">
      <c r="A518" t="s">
        <v>2108</v>
      </c>
      <c r="B518" t="s">
        <v>7435</v>
      </c>
      <c r="C518" t="s">
        <v>7417</v>
      </c>
      <c r="D518" s="2"/>
      <c r="E518" t="s">
        <v>7429</v>
      </c>
      <c r="F518" s="24" t="s">
        <v>7430</v>
      </c>
      <c r="G518" s="24" t="s">
        <v>7420</v>
      </c>
      <c r="H518" t="s">
        <v>7421</v>
      </c>
      <c r="I518" t="s">
        <v>7422</v>
      </c>
    </row>
    <row r="519" spans="1:9" x14ac:dyDescent="0.35">
      <c r="A519" t="s">
        <v>2108</v>
      </c>
      <c r="B519" t="s">
        <v>7435</v>
      </c>
      <c r="C519" t="s">
        <v>7417</v>
      </c>
      <c r="D519" s="2"/>
      <c r="E519" t="s">
        <v>7431</v>
      </c>
      <c r="F519" s="26" t="s">
        <v>7432</v>
      </c>
      <c r="G519" s="27" t="s">
        <v>7433</v>
      </c>
      <c r="H519" t="s">
        <v>7421</v>
      </c>
      <c r="I519" t="s">
        <v>7422</v>
      </c>
    </row>
    <row r="520" spans="1:9" x14ac:dyDescent="0.35">
      <c r="A520" t="s">
        <v>2485</v>
      </c>
      <c r="B520" t="s">
        <v>2486</v>
      </c>
      <c r="C520" t="s">
        <v>7417</v>
      </c>
      <c r="E520" t="s">
        <v>7418</v>
      </c>
      <c r="F520" s="24" t="s">
        <v>7419</v>
      </c>
      <c r="G520" s="24" t="s">
        <v>7420</v>
      </c>
      <c r="H520" t="s">
        <v>7421</v>
      </c>
      <c r="I520" t="s">
        <v>7422</v>
      </c>
    </row>
    <row r="521" spans="1:9" x14ac:dyDescent="0.35">
      <c r="A521" t="s">
        <v>2485</v>
      </c>
      <c r="B521" t="s">
        <v>2486</v>
      </c>
      <c r="C521" t="s">
        <v>7417</v>
      </c>
      <c r="E521" t="s">
        <v>7423</v>
      </c>
      <c r="F521" s="26" t="s">
        <v>7424</v>
      </c>
      <c r="G521" s="24" t="s">
        <v>7420</v>
      </c>
      <c r="H521" t="s">
        <v>7421</v>
      </c>
      <c r="I521" t="s">
        <v>7422</v>
      </c>
    </row>
    <row r="522" spans="1:9" x14ac:dyDescent="0.35">
      <c r="A522" t="s">
        <v>2485</v>
      </c>
      <c r="B522" t="s">
        <v>2486</v>
      </c>
      <c r="C522" t="s">
        <v>7417</v>
      </c>
      <c r="E522" t="s">
        <v>7425</v>
      </c>
      <c r="F522" s="24" t="s">
        <v>7426</v>
      </c>
      <c r="G522" s="24" t="s">
        <v>7420</v>
      </c>
      <c r="H522" t="s">
        <v>7421</v>
      </c>
      <c r="I522" t="s">
        <v>7422</v>
      </c>
    </row>
    <row r="523" spans="1:9" x14ac:dyDescent="0.35">
      <c r="A523" t="s">
        <v>2485</v>
      </c>
      <c r="B523" t="s">
        <v>2486</v>
      </c>
      <c r="C523" t="s">
        <v>7417</v>
      </c>
      <c r="E523" t="s">
        <v>7427</v>
      </c>
      <c r="F523" s="24" t="s">
        <v>7428</v>
      </c>
      <c r="G523" s="24" t="s">
        <v>7420</v>
      </c>
      <c r="H523" t="s">
        <v>7421</v>
      </c>
      <c r="I523" t="s">
        <v>7422</v>
      </c>
    </row>
    <row r="524" spans="1:9" x14ac:dyDescent="0.35">
      <c r="A524" t="s">
        <v>2485</v>
      </c>
      <c r="B524" t="s">
        <v>2486</v>
      </c>
      <c r="C524" t="s">
        <v>7417</v>
      </c>
      <c r="E524" t="s">
        <v>7429</v>
      </c>
      <c r="F524" s="24" t="s">
        <v>7430</v>
      </c>
      <c r="G524" s="24" t="s">
        <v>7420</v>
      </c>
      <c r="H524" t="s">
        <v>7421</v>
      </c>
      <c r="I524" t="s">
        <v>7422</v>
      </c>
    </row>
    <row r="525" spans="1:9" x14ac:dyDescent="0.35">
      <c r="A525" t="s">
        <v>2485</v>
      </c>
      <c r="B525" t="s">
        <v>2486</v>
      </c>
      <c r="C525" t="s">
        <v>7417</v>
      </c>
      <c r="E525" t="s">
        <v>7431</v>
      </c>
      <c r="F525" s="26" t="s">
        <v>7432</v>
      </c>
      <c r="G525" s="27" t="s">
        <v>7433</v>
      </c>
      <c r="H525" t="s">
        <v>7421</v>
      </c>
      <c r="I525" t="s">
        <v>7422</v>
      </c>
    </row>
    <row r="526" spans="1:9" x14ac:dyDescent="0.35">
      <c r="A526" t="s">
        <v>3475</v>
      </c>
      <c r="B526" t="s">
        <v>3476</v>
      </c>
      <c r="C526" t="s">
        <v>7417</v>
      </c>
      <c r="E526" t="s">
        <v>7418</v>
      </c>
      <c r="F526" s="24" t="s">
        <v>7419</v>
      </c>
      <c r="G526" s="24" t="s">
        <v>7420</v>
      </c>
      <c r="H526" t="s">
        <v>7421</v>
      </c>
      <c r="I526" t="s">
        <v>7422</v>
      </c>
    </row>
    <row r="527" spans="1:9" x14ac:dyDescent="0.35">
      <c r="A527" t="s">
        <v>3475</v>
      </c>
      <c r="B527" t="s">
        <v>3476</v>
      </c>
      <c r="C527" t="s">
        <v>7417</v>
      </c>
      <c r="E527" t="s">
        <v>7423</v>
      </c>
      <c r="F527" s="26" t="s">
        <v>7424</v>
      </c>
      <c r="G527" s="24" t="s">
        <v>7420</v>
      </c>
      <c r="H527" t="s">
        <v>7421</v>
      </c>
      <c r="I527" t="s">
        <v>7422</v>
      </c>
    </row>
    <row r="528" spans="1:9" x14ac:dyDescent="0.35">
      <c r="A528" t="s">
        <v>3475</v>
      </c>
      <c r="B528" t="s">
        <v>3476</v>
      </c>
      <c r="C528" t="s">
        <v>7417</v>
      </c>
      <c r="E528" t="s">
        <v>7425</v>
      </c>
      <c r="F528" s="24" t="s">
        <v>7426</v>
      </c>
      <c r="G528" s="24" t="s">
        <v>7420</v>
      </c>
      <c r="H528" t="s">
        <v>7421</v>
      </c>
      <c r="I528" t="s">
        <v>7422</v>
      </c>
    </row>
    <row r="529" spans="1:9" x14ac:dyDescent="0.35">
      <c r="A529" t="s">
        <v>3475</v>
      </c>
      <c r="B529" t="s">
        <v>3476</v>
      </c>
      <c r="C529" t="s">
        <v>7417</v>
      </c>
      <c r="E529" t="s">
        <v>7427</v>
      </c>
      <c r="F529" s="24" t="s">
        <v>7428</v>
      </c>
      <c r="G529" s="24" t="s">
        <v>7420</v>
      </c>
      <c r="H529" t="s">
        <v>7421</v>
      </c>
      <c r="I529" t="s">
        <v>7422</v>
      </c>
    </row>
    <row r="530" spans="1:9" x14ac:dyDescent="0.35">
      <c r="A530" t="s">
        <v>3475</v>
      </c>
      <c r="B530" t="s">
        <v>3476</v>
      </c>
      <c r="C530" t="s">
        <v>7417</v>
      </c>
      <c r="E530" t="s">
        <v>7429</v>
      </c>
      <c r="F530" s="24" t="s">
        <v>7430</v>
      </c>
      <c r="G530" s="24" t="s">
        <v>7420</v>
      </c>
      <c r="H530" t="s">
        <v>7421</v>
      </c>
      <c r="I530" t="s">
        <v>7422</v>
      </c>
    </row>
    <row r="531" spans="1:9" x14ac:dyDescent="0.35">
      <c r="A531" t="s">
        <v>3475</v>
      </c>
      <c r="B531" t="s">
        <v>3476</v>
      </c>
      <c r="C531" t="s">
        <v>7417</v>
      </c>
      <c r="E531" t="s">
        <v>7431</v>
      </c>
      <c r="F531" s="26" t="s">
        <v>7432</v>
      </c>
      <c r="G531" s="27" t="s">
        <v>7433</v>
      </c>
      <c r="H531" t="s">
        <v>7421</v>
      </c>
      <c r="I531" t="s">
        <v>7422</v>
      </c>
    </row>
    <row r="532" spans="1:9" x14ac:dyDescent="0.35">
      <c r="A532" t="s">
        <v>4326</v>
      </c>
      <c r="B532" t="s">
        <v>4327</v>
      </c>
      <c r="C532" t="s">
        <v>7417</v>
      </c>
      <c r="E532" t="s">
        <v>7418</v>
      </c>
      <c r="F532" s="24" t="s">
        <v>7419</v>
      </c>
      <c r="G532" s="24" t="s">
        <v>7420</v>
      </c>
      <c r="H532" t="s">
        <v>7421</v>
      </c>
      <c r="I532" t="s">
        <v>7422</v>
      </c>
    </row>
    <row r="533" spans="1:9" x14ac:dyDescent="0.35">
      <c r="A533" t="s">
        <v>4326</v>
      </c>
      <c r="B533" t="s">
        <v>4327</v>
      </c>
      <c r="C533" t="s">
        <v>7417</v>
      </c>
      <c r="E533" t="s">
        <v>7423</v>
      </c>
      <c r="F533" s="26" t="s">
        <v>7424</v>
      </c>
      <c r="H533" t="s">
        <v>7421</v>
      </c>
      <c r="I533" t="s">
        <v>7422</v>
      </c>
    </row>
    <row r="534" spans="1:9" x14ac:dyDescent="0.35">
      <c r="A534" t="s">
        <v>4326</v>
      </c>
      <c r="B534" t="s">
        <v>4327</v>
      </c>
      <c r="C534" t="s">
        <v>7417</v>
      </c>
      <c r="E534" t="s">
        <v>7425</v>
      </c>
      <c r="F534" s="24" t="s">
        <v>7426</v>
      </c>
      <c r="G534" s="24" t="s">
        <v>7420</v>
      </c>
      <c r="H534" t="s">
        <v>7421</v>
      </c>
      <c r="I534" t="s">
        <v>7422</v>
      </c>
    </row>
    <row r="535" spans="1:9" x14ac:dyDescent="0.35">
      <c r="A535" t="s">
        <v>4326</v>
      </c>
      <c r="B535" t="s">
        <v>4327</v>
      </c>
      <c r="C535" t="s">
        <v>7417</v>
      </c>
      <c r="E535" t="s">
        <v>7427</v>
      </c>
      <c r="F535" s="24" t="s">
        <v>7428</v>
      </c>
      <c r="G535" s="24" t="s">
        <v>7420</v>
      </c>
      <c r="H535" t="s">
        <v>7421</v>
      </c>
      <c r="I535" t="s">
        <v>7422</v>
      </c>
    </row>
    <row r="536" spans="1:9" x14ac:dyDescent="0.35">
      <c r="A536" t="s">
        <v>4326</v>
      </c>
      <c r="B536" t="s">
        <v>4327</v>
      </c>
      <c r="C536" t="s">
        <v>7417</v>
      </c>
      <c r="E536" t="s">
        <v>7429</v>
      </c>
      <c r="F536" s="24" t="s">
        <v>7430</v>
      </c>
      <c r="G536" s="24" t="s">
        <v>7420</v>
      </c>
      <c r="H536" t="s">
        <v>7421</v>
      </c>
      <c r="I536" t="s">
        <v>7422</v>
      </c>
    </row>
    <row r="537" spans="1:9" x14ac:dyDescent="0.35">
      <c r="A537" t="s">
        <v>4326</v>
      </c>
      <c r="B537" t="s">
        <v>4327</v>
      </c>
      <c r="C537" t="s">
        <v>7417</v>
      </c>
      <c r="E537" t="s">
        <v>7431</v>
      </c>
      <c r="F537" s="26" t="s">
        <v>7432</v>
      </c>
      <c r="G537" s="27" t="s">
        <v>7433</v>
      </c>
      <c r="H537" t="s">
        <v>7421</v>
      </c>
      <c r="I537" t="s">
        <v>7422</v>
      </c>
    </row>
    <row r="538" spans="1:9" x14ac:dyDescent="0.35">
      <c r="A538" t="s">
        <v>1592</v>
      </c>
      <c r="B538" t="s">
        <v>1593</v>
      </c>
      <c r="C538" t="s">
        <v>7437</v>
      </c>
      <c r="E538" s="19"/>
      <c r="H538" t="s">
        <v>7438</v>
      </c>
    </row>
    <row r="539" spans="1:9" x14ac:dyDescent="0.35">
      <c r="A539" t="s">
        <v>977</v>
      </c>
      <c r="B539" t="s">
        <v>978</v>
      </c>
      <c r="C539" t="s">
        <v>7439</v>
      </c>
      <c r="E539" s="21" t="s">
        <v>7440</v>
      </c>
      <c r="F539" s="24" t="s">
        <v>7441</v>
      </c>
      <c r="G539" s="24" t="s">
        <v>7442</v>
      </c>
      <c r="H539" t="s">
        <v>7443</v>
      </c>
      <c r="I539" s="18" t="s">
        <v>7444</v>
      </c>
    </row>
    <row r="540" spans="1:9" x14ac:dyDescent="0.35">
      <c r="A540" t="s">
        <v>3153</v>
      </c>
      <c r="B540" t="s">
        <v>3154</v>
      </c>
      <c r="C540" t="s">
        <v>7445</v>
      </c>
      <c r="E540" t="s">
        <v>7446</v>
      </c>
      <c r="F540" s="26" t="s">
        <v>7447</v>
      </c>
      <c r="G540" s="24" t="s">
        <v>7448</v>
      </c>
      <c r="H540" t="s">
        <v>7449</v>
      </c>
      <c r="I540" t="s">
        <v>7450</v>
      </c>
    </row>
    <row r="541" spans="1:9" x14ac:dyDescent="0.35">
      <c r="A541" t="s">
        <v>3024</v>
      </c>
      <c r="B541" t="s">
        <v>3025</v>
      </c>
      <c r="C541" t="s">
        <v>7451</v>
      </c>
      <c r="E541" t="s">
        <v>7452</v>
      </c>
      <c r="F541" s="24" t="s">
        <v>7453</v>
      </c>
      <c r="G541" s="24" t="s">
        <v>7454</v>
      </c>
      <c r="H541" t="s">
        <v>7455</v>
      </c>
      <c r="I541" t="s">
        <v>7456</v>
      </c>
    </row>
    <row r="542" spans="1:9" x14ac:dyDescent="0.35">
      <c r="A542" t="s">
        <v>3286</v>
      </c>
      <c r="B542" t="s">
        <v>3287</v>
      </c>
      <c r="C542" t="s">
        <v>7457</v>
      </c>
      <c r="E542" t="s">
        <v>7458</v>
      </c>
      <c r="F542" s="26" t="s">
        <v>7459</v>
      </c>
      <c r="G542" s="24" t="s">
        <v>7460</v>
      </c>
      <c r="H542" t="s">
        <v>7461</v>
      </c>
      <c r="I542" t="s">
        <v>7462</v>
      </c>
    </row>
    <row r="543" spans="1:9" x14ac:dyDescent="0.35">
      <c r="A543" t="s">
        <v>4065</v>
      </c>
      <c r="B543" t="s">
        <v>4066</v>
      </c>
      <c r="C543" t="s">
        <v>7463</v>
      </c>
    </row>
    <row r="544" spans="1:9" x14ac:dyDescent="0.35">
      <c r="A544" t="s">
        <v>4795</v>
      </c>
      <c r="B544" t="s">
        <v>4796</v>
      </c>
      <c r="C544" t="s">
        <v>7463</v>
      </c>
    </row>
    <row r="545" spans="1:9" x14ac:dyDescent="0.35">
      <c r="A545" t="s">
        <v>4915</v>
      </c>
      <c r="B545" t="s">
        <v>4916</v>
      </c>
      <c r="C545" t="s">
        <v>7463</v>
      </c>
    </row>
    <row r="546" spans="1:9" x14ac:dyDescent="0.35">
      <c r="A546" t="s">
        <v>5619</v>
      </c>
      <c r="B546" t="s">
        <v>5620</v>
      </c>
      <c r="C546" t="s">
        <v>7463</v>
      </c>
    </row>
    <row r="547" spans="1:9" x14ac:dyDescent="0.35">
      <c r="A547" t="s">
        <v>2606</v>
      </c>
      <c r="B547" t="s">
        <v>2607</v>
      </c>
      <c r="C547" t="s">
        <v>7464</v>
      </c>
      <c r="E547" t="s">
        <v>7465</v>
      </c>
      <c r="F547" s="26" t="s">
        <v>7466</v>
      </c>
      <c r="G547" s="24" t="s">
        <v>7467</v>
      </c>
      <c r="H547" t="s">
        <v>7468</v>
      </c>
      <c r="I547" t="s">
        <v>7469</v>
      </c>
    </row>
    <row r="548" spans="1:9" x14ac:dyDescent="0.35">
      <c r="A548" t="s">
        <v>2606</v>
      </c>
      <c r="B548" t="s">
        <v>2607</v>
      </c>
      <c r="C548" t="s">
        <v>7464</v>
      </c>
      <c r="E548" t="s">
        <v>7470</v>
      </c>
      <c r="F548" s="26" t="s">
        <v>7471</v>
      </c>
      <c r="G548" s="24" t="s">
        <v>7472</v>
      </c>
      <c r="H548" t="s">
        <v>7468</v>
      </c>
      <c r="I548" t="s">
        <v>7469</v>
      </c>
    </row>
    <row r="549" spans="1:9" x14ac:dyDescent="0.35">
      <c r="A549" t="s">
        <v>2848</v>
      </c>
      <c r="B549" t="s">
        <v>2849</v>
      </c>
      <c r="C549" t="s">
        <v>7473</v>
      </c>
      <c r="E549" t="s">
        <v>7474</v>
      </c>
      <c r="F549" s="24" t="s">
        <v>7475</v>
      </c>
      <c r="G549" s="24" t="s">
        <v>7476</v>
      </c>
      <c r="H549" t="s">
        <v>7477</v>
      </c>
      <c r="I549" t="s">
        <v>7478</v>
      </c>
    </row>
    <row r="550" spans="1:9" x14ac:dyDescent="0.35">
      <c r="A550" t="s">
        <v>3705</v>
      </c>
      <c r="B550" t="s">
        <v>3706</v>
      </c>
      <c r="C550" t="s">
        <v>7479</v>
      </c>
      <c r="E550" t="s">
        <v>7480</v>
      </c>
      <c r="F550" s="26" t="s">
        <v>7481</v>
      </c>
      <c r="G550" s="24" t="s">
        <v>7482</v>
      </c>
      <c r="H550" t="s">
        <v>7483</v>
      </c>
      <c r="I550" t="s">
        <v>7484</v>
      </c>
    </row>
    <row r="551" spans="1:9" x14ac:dyDescent="0.35">
      <c r="A551" t="s">
        <v>2553</v>
      </c>
      <c r="B551" t="s">
        <v>2554</v>
      </c>
      <c r="C551" t="s">
        <v>7485</v>
      </c>
      <c r="E551" t="s">
        <v>7486</v>
      </c>
      <c r="F551" s="26" t="s">
        <v>7487</v>
      </c>
      <c r="G551" s="24" t="s">
        <v>7488</v>
      </c>
      <c r="H551" t="s">
        <v>7489</v>
      </c>
      <c r="I551" t="s">
        <v>7490</v>
      </c>
    </row>
    <row r="552" spans="1:9" x14ac:dyDescent="0.35">
      <c r="A552" t="s">
        <v>2908</v>
      </c>
      <c r="B552" t="s">
        <v>2909</v>
      </c>
      <c r="C552" t="s">
        <v>7491</v>
      </c>
      <c r="E552" t="s">
        <v>7492</v>
      </c>
      <c r="F552" s="26" t="s">
        <v>7493</v>
      </c>
      <c r="G552" s="24" t="s">
        <v>7494</v>
      </c>
      <c r="H552" t="s">
        <v>7495</v>
      </c>
      <c r="I552" t="s">
        <v>7496</v>
      </c>
    </row>
    <row r="553" spans="1:9" x14ac:dyDescent="0.35">
      <c r="A553" t="s">
        <v>2908</v>
      </c>
      <c r="B553" t="s">
        <v>2909</v>
      </c>
      <c r="C553" t="s">
        <v>7491</v>
      </c>
      <c r="E553" t="s">
        <v>7497</v>
      </c>
      <c r="F553" s="24" t="s">
        <v>7498</v>
      </c>
      <c r="G553" s="24" t="s">
        <v>7499</v>
      </c>
      <c r="H553" t="s">
        <v>7495</v>
      </c>
      <c r="I553" t="s">
        <v>7496</v>
      </c>
    </row>
    <row r="554" spans="1:9" x14ac:dyDescent="0.35">
      <c r="A554" t="s">
        <v>908</v>
      </c>
      <c r="B554" t="s">
        <v>909</v>
      </c>
      <c r="C554" t="s">
        <v>7500</v>
      </c>
      <c r="E554" t="s">
        <v>7501</v>
      </c>
      <c r="F554" s="26" t="s">
        <v>7502</v>
      </c>
      <c r="G554" s="24" t="s">
        <v>7503</v>
      </c>
      <c r="H554" t="s">
        <v>7504</v>
      </c>
      <c r="I554" t="s">
        <v>7505</v>
      </c>
    </row>
    <row r="555" spans="1:9" x14ac:dyDescent="0.35">
      <c r="A555" t="s">
        <v>908</v>
      </c>
      <c r="B555" t="s">
        <v>909</v>
      </c>
      <c r="C555" t="s">
        <v>7500</v>
      </c>
      <c r="E555" t="s">
        <v>7506</v>
      </c>
      <c r="F555" s="24" t="s">
        <v>7507</v>
      </c>
      <c r="G555" s="24" t="s">
        <v>7508</v>
      </c>
      <c r="H555" t="s">
        <v>7504</v>
      </c>
      <c r="I555" t="s">
        <v>7505</v>
      </c>
    </row>
    <row r="556" spans="1:9" x14ac:dyDescent="0.35">
      <c r="A556" t="s">
        <v>908</v>
      </c>
      <c r="B556" t="s">
        <v>909</v>
      </c>
      <c r="C556" t="s">
        <v>7500</v>
      </c>
      <c r="E556" t="s">
        <v>7509</v>
      </c>
      <c r="F556" s="24" t="s">
        <v>7510</v>
      </c>
      <c r="G556" s="24" t="s">
        <v>7511</v>
      </c>
      <c r="H556" t="s">
        <v>7504</v>
      </c>
      <c r="I556" t="s">
        <v>7505</v>
      </c>
    </row>
    <row r="557" spans="1:9" x14ac:dyDescent="0.35">
      <c r="A557" t="s">
        <v>5695</v>
      </c>
      <c r="B557" t="s">
        <v>5696</v>
      </c>
      <c r="C557" t="s">
        <v>7512</v>
      </c>
    </row>
    <row r="558" spans="1:9" x14ac:dyDescent="0.35">
      <c r="A558" t="s">
        <v>2471</v>
      </c>
      <c r="B558" t="s">
        <v>2472</v>
      </c>
      <c r="C558" t="s">
        <v>7513</v>
      </c>
    </row>
    <row r="559" spans="1:9" x14ac:dyDescent="0.35">
      <c r="A559" t="s">
        <v>3697</v>
      </c>
      <c r="B559" t="s">
        <v>3698</v>
      </c>
      <c r="C559" t="s">
        <v>7513</v>
      </c>
    </row>
    <row r="560" spans="1:9" x14ac:dyDescent="0.35">
      <c r="A560" t="s">
        <v>3784</v>
      </c>
      <c r="B560" t="s">
        <v>3785</v>
      </c>
      <c r="C560" t="s">
        <v>7513</v>
      </c>
    </row>
    <row r="561" spans="1:9" x14ac:dyDescent="0.35">
      <c r="A561" t="s">
        <v>4008</v>
      </c>
      <c r="B561" t="s">
        <v>4009</v>
      </c>
      <c r="C561" t="s">
        <v>7513</v>
      </c>
    </row>
    <row r="562" spans="1:9" x14ac:dyDescent="0.35">
      <c r="A562" t="s">
        <v>5199</v>
      </c>
      <c r="B562" t="s">
        <v>5200</v>
      </c>
      <c r="C562" t="s">
        <v>7513</v>
      </c>
    </row>
    <row r="563" spans="1:9" x14ac:dyDescent="0.35">
      <c r="A563" t="s">
        <v>2637</v>
      </c>
      <c r="B563" t="s">
        <v>2638</v>
      </c>
      <c r="C563" t="s">
        <v>7514</v>
      </c>
    </row>
    <row r="564" spans="1:9" x14ac:dyDescent="0.35">
      <c r="A564" t="s">
        <v>5079</v>
      </c>
      <c r="B564" t="s">
        <v>5080</v>
      </c>
      <c r="C564" t="s">
        <v>7514</v>
      </c>
    </row>
    <row r="565" spans="1:9" x14ac:dyDescent="0.35">
      <c r="A565" t="s">
        <v>1220</v>
      </c>
      <c r="B565" t="s">
        <v>1221</v>
      </c>
      <c r="C565" t="s">
        <v>7515</v>
      </c>
      <c r="E565" t="s">
        <v>7516</v>
      </c>
      <c r="F565" s="24" t="s">
        <v>7517</v>
      </c>
      <c r="G565" s="24" t="s">
        <v>7518</v>
      </c>
      <c r="H565" t="s">
        <v>7519</v>
      </c>
      <c r="I565" t="s">
        <v>7520</v>
      </c>
    </row>
    <row r="566" spans="1:9" x14ac:dyDescent="0.35">
      <c r="A566" t="s">
        <v>3048</v>
      </c>
      <c r="B566" t="s">
        <v>3049</v>
      </c>
      <c r="C566" t="s">
        <v>7515</v>
      </c>
      <c r="E566" t="s">
        <v>7516</v>
      </c>
      <c r="F566" s="24" t="s">
        <v>7517</v>
      </c>
      <c r="G566" s="24" t="s">
        <v>7521</v>
      </c>
      <c r="H566" t="s">
        <v>7519</v>
      </c>
      <c r="I566" t="s">
        <v>7520</v>
      </c>
    </row>
    <row r="567" spans="1:9" x14ac:dyDescent="0.35">
      <c r="A567" t="s">
        <v>4453</v>
      </c>
      <c r="B567" t="s">
        <v>4454</v>
      </c>
      <c r="C567" t="s">
        <v>7522</v>
      </c>
      <c r="E567" t="s">
        <v>7523</v>
      </c>
      <c r="F567" s="24" t="s">
        <v>7524</v>
      </c>
      <c r="G567" s="24" t="s">
        <v>7525</v>
      </c>
      <c r="H567" t="s">
        <v>7526</v>
      </c>
      <c r="I567" t="s">
        <v>7527</v>
      </c>
    </row>
    <row r="568" spans="1:9" x14ac:dyDescent="0.35">
      <c r="A568" t="s">
        <v>4453</v>
      </c>
      <c r="B568" t="s">
        <v>4454</v>
      </c>
      <c r="C568" t="s">
        <v>7522</v>
      </c>
      <c r="E568" t="s">
        <v>7528</v>
      </c>
      <c r="F568" s="24" t="s">
        <v>7529</v>
      </c>
      <c r="G568" s="24" t="s">
        <v>7525</v>
      </c>
      <c r="H568" t="s">
        <v>7526</v>
      </c>
      <c r="I568" t="s">
        <v>7527</v>
      </c>
    </row>
    <row r="569" spans="1:9" x14ac:dyDescent="0.35">
      <c r="A569" t="s">
        <v>3690</v>
      </c>
      <c r="B569" t="s">
        <v>3691</v>
      </c>
      <c r="C569" t="s">
        <v>7530</v>
      </c>
      <c r="E569" t="s">
        <v>7531</v>
      </c>
      <c r="F569" s="24" t="s">
        <v>7532</v>
      </c>
      <c r="G569" s="24" t="s">
        <v>7533</v>
      </c>
      <c r="H569" t="s">
        <v>7534</v>
      </c>
      <c r="I569" t="s">
        <v>7535</v>
      </c>
    </row>
    <row r="570" spans="1:9" x14ac:dyDescent="0.35">
      <c r="A570" t="s">
        <v>1829</v>
      </c>
      <c r="B570" t="s">
        <v>1830</v>
      </c>
      <c r="C570" t="s">
        <v>7536</v>
      </c>
      <c r="H570" t="s">
        <v>7537</v>
      </c>
    </row>
    <row r="571" spans="1:9" x14ac:dyDescent="0.35">
      <c r="A571" t="s">
        <v>3867</v>
      </c>
      <c r="B571" t="s">
        <v>3868</v>
      </c>
      <c r="C571" t="s">
        <v>7538</v>
      </c>
      <c r="H571" t="s">
        <v>7539</v>
      </c>
    </row>
    <row r="572" spans="1:9" x14ac:dyDescent="0.35">
      <c r="A572" t="s">
        <v>413</v>
      </c>
      <c r="B572" t="s">
        <v>414</v>
      </c>
      <c r="C572" t="s">
        <v>7540</v>
      </c>
      <c r="H572" t="s">
        <v>7541</v>
      </c>
    </row>
    <row r="573" spans="1:9" x14ac:dyDescent="0.35">
      <c r="A573" t="s">
        <v>416</v>
      </c>
      <c r="B573" t="s">
        <v>417</v>
      </c>
      <c r="C573" t="s">
        <v>7540</v>
      </c>
      <c r="H573" t="s">
        <v>7541</v>
      </c>
    </row>
    <row r="574" spans="1:9" x14ac:dyDescent="0.35">
      <c r="A574" t="s">
        <v>3183</v>
      </c>
      <c r="B574" t="s">
        <v>3184</v>
      </c>
      <c r="C574" t="s">
        <v>7542</v>
      </c>
      <c r="H574" t="s">
        <v>7543</v>
      </c>
    </row>
    <row r="575" spans="1:9" x14ac:dyDescent="0.35">
      <c r="A575" t="s">
        <v>1296</v>
      </c>
      <c r="B575" t="s">
        <v>1297</v>
      </c>
      <c r="C575" t="s">
        <v>7544</v>
      </c>
    </row>
    <row r="576" spans="1:9" x14ac:dyDescent="0.35">
      <c r="A576" t="s">
        <v>4988</v>
      </c>
      <c r="B576" t="s">
        <v>4989</v>
      </c>
      <c r="C576" t="s">
        <v>7544</v>
      </c>
    </row>
    <row r="577" spans="1:8" x14ac:dyDescent="0.35">
      <c r="A577" t="s">
        <v>639</v>
      </c>
      <c r="B577" t="s">
        <v>640</v>
      </c>
      <c r="C577" t="s">
        <v>7545</v>
      </c>
      <c r="H577" t="s">
        <v>7546</v>
      </c>
    </row>
    <row r="578" spans="1:8" x14ac:dyDescent="0.35">
      <c r="A578" t="s">
        <v>2799</v>
      </c>
      <c r="B578" t="s">
        <v>2800</v>
      </c>
      <c r="C578" t="s">
        <v>7545</v>
      </c>
      <c r="H578" t="s">
        <v>7546</v>
      </c>
    </row>
    <row r="579" spans="1:8" x14ac:dyDescent="0.35">
      <c r="A579" t="s">
        <v>3238</v>
      </c>
      <c r="B579" t="s">
        <v>3239</v>
      </c>
      <c r="C579" t="s">
        <v>7547</v>
      </c>
    </row>
    <row r="580" spans="1:8" x14ac:dyDescent="0.35">
      <c r="A580" t="s">
        <v>3242</v>
      </c>
      <c r="B580" t="s">
        <v>3243</v>
      </c>
      <c r="C580" t="s">
        <v>7547</v>
      </c>
    </row>
    <row r="581" spans="1:8" x14ac:dyDescent="0.35">
      <c r="A581" t="s">
        <v>2434</v>
      </c>
      <c r="B581" t="s">
        <v>2435</v>
      </c>
      <c r="C581" t="s">
        <v>7548</v>
      </c>
      <c r="H581" t="s">
        <v>7549</v>
      </c>
    </row>
    <row r="582" spans="1:8" x14ac:dyDescent="0.35">
      <c r="A582" t="s">
        <v>498</v>
      </c>
      <c r="B582" t="s">
        <v>499</v>
      </c>
      <c r="C582" t="s">
        <v>7550</v>
      </c>
      <c r="H582" t="s">
        <v>7551</v>
      </c>
    </row>
    <row r="583" spans="1:8" x14ac:dyDescent="0.35">
      <c r="A583" t="s">
        <v>689</v>
      </c>
      <c r="B583" t="s">
        <v>690</v>
      </c>
      <c r="C583" t="s">
        <v>7552</v>
      </c>
      <c r="H583" t="s">
        <v>7553</v>
      </c>
    </row>
    <row r="584" spans="1:8" x14ac:dyDescent="0.35">
      <c r="A584" t="s">
        <v>1556</v>
      </c>
      <c r="B584" t="s">
        <v>1557</v>
      </c>
      <c r="C584" t="s">
        <v>7552</v>
      </c>
      <c r="H584" t="s">
        <v>7553</v>
      </c>
    </row>
    <row r="585" spans="1:8" x14ac:dyDescent="0.35">
      <c r="A585" t="s">
        <v>4340</v>
      </c>
      <c r="B585" t="s">
        <v>4341</v>
      </c>
      <c r="C585" t="s">
        <v>7554</v>
      </c>
      <c r="H585" s="18" t="s">
        <v>7555</v>
      </c>
    </row>
    <row r="586" spans="1:8" x14ac:dyDescent="0.35">
      <c r="A586" t="s">
        <v>3781</v>
      </c>
      <c r="B586" t="s">
        <v>3782</v>
      </c>
      <c r="C586" t="s">
        <v>7556</v>
      </c>
      <c r="H586" t="s">
        <v>7557</v>
      </c>
    </row>
    <row r="587" spans="1:8" x14ac:dyDescent="0.35">
      <c r="A587" t="s">
        <v>592</v>
      </c>
      <c r="B587" t="s">
        <v>593</v>
      </c>
      <c r="C587" t="s">
        <v>7558</v>
      </c>
    </row>
    <row r="588" spans="1:8" x14ac:dyDescent="0.35">
      <c r="A588" t="s">
        <v>850</v>
      </c>
      <c r="B588" t="s">
        <v>851</v>
      </c>
      <c r="C588" t="s">
        <v>7558</v>
      </c>
    </row>
    <row r="589" spans="1:8" x14ac:dyDescent="0.35">
      <c r="A589" t="s">
        <v>1943</v>
      </c>
      <c r="B589" t="s">
        <v>1944</v>
      </c>
      <c r="C589" t="s">
        <v>7558</v>
      </c>
    </row>
    <row r="590" spans="1:8" x14ac:dyDescent="0.35">
      <c r="A590" t="s">
        <v>2544</v>
      </c>
      <c r="B590" t="s">
        <v>2545</v>
      </c>
      <c r="C590" t="s">
        <v>7558</v>
      </c>
    </row>
    <row r="591" spans="1:8" x14ac:dyDescent="0.35">
      <c r="A591" t="s">
        <v>2763</v>
      </c>
      <c r="B591" t="s">
        <v>2764</v>
      </c>
      <c r="C591" t="s">
        <v>7558</v>
      </c>
    </row>
    <row r="592" spans="1:8" x14ac:dyDescent="0.35">
      <c r="A592" t="s">
        <v>3133</v>
      </c>
      <c r="B592" t="s">
        <v>3134</v>
      </c>
      <c r="C592" t="s">
        <v>7558</v>
      </c>
    </row>
    <row r="593" spans="1:9" x14ac:dyDescent="0.35">
      <c r="A593" t="s">
        <v>4651</v>
      </c>
      <c r="B593" t="s">
        <v>4652</v>
      </c>
      <c r="C593" t="s">
        <v>7558</v>
      </c>
    </row>
    <row r="594" spans="1:9" x14ac:dyDescent="0.35">
      <c r="A594" t="s">
        <v>4797</v>
      </c>
      <c r="B594" t="s">
        <v>4798</v>
      </c>
      <c r="C594" t="s">
        <v>7558</v>
      </c>
    </row>
    <row r="595" spans="1:9" x14ac:dyDescent="0.35">
      <c r="A595" t="s">
        <v>4907</v>
      </c>
      <c r="B595" t="s">
        <v>4908</v>
      </c>
      <c r="C595" t="s">
        <v>7558</v>
      </c>
    </row>
    <row r="596" spans="1:9" x14ac:dyDescent="0.35">
      <c r="A596" t="s">
        <v>1992</v>
      </c>
      <c r="B596" t="s">
        <v>1993</v>
      </c>
      <c r="C596" t="s">
        <v>7559</v>
      </c>
      <c r="E596" t="s">
        <v>7560</v>
      </c>
      <c r="F596" s="24" t="s">
        <v>7561</v>
      </c>
      <c r="G596" s="24" t="s">
        <v>7562</v>
      </c>
      <c r="H596" t="s">
        <v>7563</v>
      </c>
      <c r="I596" t="s">
        <v>7564</v>
      </c>
    </row>
    <row r="597" spans="1:9" x14ac:dyDescent="0.35">
      <c r="A597" t="s">
        <v>1223</v>
      </c>
      <c r="B597" t="s">
        <v>1224</v>
      </c>
      <c r="C597" t="s">
        <v>7565</v>
      </c>
      <c r="E597" t="s">
        <v>7566</v>
      </c>
      <c r="F597" s="24" t="s">
        <v>7567</v>
      </c>
      <c r="G597" s="24" t="s">
        <v>7568</v>
      </c>
      <c r="H597" t="s">
        <v>7569</v>
      </c>
      <c r="I597" t="s">
        <v>7570</v>
      </c>
    </row>
    <row r="598" spans="1:9" x14ac:dyDescent="0.35">
      <c r="A598" t="s">
        <v>3721</v>
      </c>
      <c r="B598" t="s">
        <v>3722</v>
      </c>
      <c r="C598" t="s">
        <v>7571</v>
      </c>
      <c r="E598" t="s">
        <v>7572</v>
      </c>
      <c r="F598" s="26" t="s">
        <v>7573</v>
      </c>
      <c r="G598" s="24" t="s">
        <v>7574</v>
      </c>
      <c r="H598" t="s">
        <v>7575</v>
      </c>
      <c r="I598" t="s">
        <v>7576</v>
      </c>
    </row>
    <row r="599" spans="1:9" x14ac:dyDescent="0.35">
      <c r="A599" t="s">
        <v>4068</v>
      </c>
      <c r="B599" t="s">
        <v>4069</v>
      </c>
      <c r="C599" t="s">
        <v>7571</v>
      </c>
      <c r="E599" t="s">
        <v>7572</v>
      </c>
      <c r="F599" s="26" t="s">
        <v>7573</v>
      </c>
      <c r="G599" s="24" t="s">
        <v>7574</v>
      </c>
      <c r="H599" t="s">
        <v>7575</v>
      </c>
      <c r="I599" t="s">
        <v>7576</v>
      </c>
    </row>
    <row r="600" spans="1:9" x14ac:dyDescent="0.35">
      <c r="A600" t="s">
        <v>4477</v>
      </c>
      <c r="B600" t="s">
        <v>4478</v>
      </c>
      <c r="C600" t="s">
        <v>7571</v>
      </c>
      <c r="E600" t="s">
        <v>7572</v>
      </c>
      <c r="F600" s="26" t="s">
        <v>7573</v>
      </c>
      <c r="G600" s="24" t="s">
        <v>7574</v>
      </c>
      <c r="H600" t="s">
        <v>7575</v>
      </c>
      <c r="I600" t="s">
        <v>7576</v>
      </c>
    </row>
    <row r="601" spans="1:9" x14ac:dyDescent="0.35">
      <c r="A601" t="s">
        <v>2811</v>
      </c>
      <c r="B601" t="s">
        <v>2812</v>
      </c>
      <c r="C601" t="s">
        <v>7577</v>
      </c>
      <c r="E601" t="s">
        <v>7578</v>
      </c>
      <c r="F601" s="24" t="s">
        <v>7579</v>
      </c>
      <c r="G601" s="24" t="s">
        <v>7580</v>
      </c>
      <c r="H601" t="s">
        <v>7581</v>
      </c>
      <c r="I601" t="s">
        <v>7582</v>
      </c>
    </row>
    <row r="602" spans="1:9" x14ac:dyDescent="0.35">
      <c r="A602" t="s">
        <v>2811</v>
      </c>
      <c r="B602" t="s">
        <v>2812</v>
      </c>
      <c r="C602" t="s">
        <v>7577</v>
      </c>
      <c r="E602" t="s">
        <v>7583</v>
      </c>
      <c r="F602" s="24" t="s">
        <v>7584</v>
      </c>
      <c r="G602" s="24" t="s">
        <v>7585</v>
      </c>
      <c r="H602" t="s">
        <v>7581</v>
      </c>
      <c r="I602" t="s">
        <v>7582</v>
      </c>
    </row>
    <row r="603" spans="1:9" x14ac:dyDescent="0.35">
      <c r="A603" t="s">
        <v>2811</v>
      </c>
      <c r="B603" t="s">
        <v>2812</v>
      </c>
      <c r="C603" t="s">
        <v>7586</v>
      </c>
      <c r="E603" t="s">
        <v>7587</v>
      </c>
      <c r="F603" s="24" t="s">
        <v>7588</v>
      </c>
      <c r="G603" s="24" t="s">
        <v>7589</v>
      </c>
      <c r="H603" t="s">
        <v>7590</v>
      </c>
      <c r="I603" t="s">
        <v>7591</v>
      </c>
    </row>
    <row r="604" spans="1:9" x14ac:dyDescent="0.35">
      <c r="A604" t="s">
        <v>5072</v>
      </c>
      <c r="B604" t="s">
        <v>5073</v>
      </c>
      <c r="C604" t="s">
        <v>7592</v>
      </c>
      <c r="E604" t="s">
        <v>7593</v>
      </c>
      <c r="F604" s="26" t="s">
        <v>7594</v>
      </c>
      <c r="G604" s="24" t="s">
        <v>7595</v>
      </c>
      <c r="H604" t="s">
        <v>7596</v>
      </c>
      <c r="I604" t="s">
        <v>7597</v>
      </c>
    </row>
    <row r="605" spans="1:9" x14ac:dyDescent="0.35">
      <c r="A605" t="s">
        <v>5072</v>
      </c>
      <c r="B605" t="s">
        <v>5073</v>
      </c>
      <c r="C605" t="s">
        <v>7592</v>
      </c>
      <c r="E605" t="s">
        <v>7598</v>
      </c>
      <c r="F605" s="26" t="s">
        <v>7599</v>
      </c>
      <c r="G605" s="24" t="s">
        <v>7600</v>
      </c>
      <c r="H605" t="s">
        <v>7596</v>
      </c>
      <c r="I605" t="s">
        <v>7597</v>
      </c>
    </row>
    <row r="606" spans="1:9" x14ac:dyDescent="0.35">
      <c r="A606" t="s">
        <v>5072</v>
      </c>
      <c r="B606" t="s">
        <v>5073</v>
      </c>
      <c r="C606" t="s">
        <v>7592</v>
      </c>
      <c r="E606" t="s">
        <v>7601</v>
      </c>
      <c r="F606" s="26" t="s">
        <v>7602</v>
      </c>
      <c r="G606" s="24" t="s">
        <v>7603</v>
      </c>
      <c r="H606" t="s">
        <v>7596</v>
      </c>
      <c r="I606" t="s">
        <v>7597</v>
      </c>
    </row>
    <row r="607" spans="1:9" x14ac:dyDescent="0.35">
      <c r="A607" t="s">
        <v>4491</v>
      </c>
      <c r="B607" t="s">
        <v>4492</v>
      </c>
      <c r="C607" t="s">
        <v>7604</v>
      </c>
      <c r="E607" t="s">
        <v>7605</v>
      </c>
      <c r="F607" s="26" t="s">
        <v>7606</v>
      </c>
      <c r="G607" s="24" t="s">
        <v>7607</v>
      </c>
      <c r="H607" t="s">
        <v>7608</v>
      </c>
      <c r="I607" t="s">
        <v>7609</v>
      </c>
    </row>
    <row r="608" spans="1:9" x14ac:dyDescent="0.35">
      <c r="A608" t="s">
        <v>4491</v>
      </c>
      <c r="B608" t="s">
        <v>4492</v>
      </c>
      <c r="C608" t="s">
        <v>7604</v>
      </c>
      <c r="E608" t="s">
        <v>7610</v>
      </c>
      <c r="F608" s="26" t="s">
        <v>7611</v>
      </c>
      <c r="G608" s="24" t="s">
        <v>7612</v>
      </c>
      <c r="H608" t="s">
        <v>7608</v>
      </c>
      <c r="I608" t="s">
        <v>7609</v>
      </c>
    </row>
    <row r="609" spans="1:9" x14ac:dyDescent="0.35">
      <c r="A609" t="s">
        <v>4491</v>
      </c>
      <c r="B609" t="s">
        <v>4492</v>
      </c>
      <c r="C609" t="s">
        <v>7604</v>
      </c>
      <c r="E609" t="s">
        <v>7613</v>
      </c>
      <c r="F609" s="26" t="s">
        <v>7614</v>
      </c>
      <c r="G609" s="24" t="s">
        <v>7615</v>
      </c>
      <c r="H609" t="s">
        <v>7608</v>
      </c>
      <c r="I609" t="s">
        <v>7609</v>
      </c>
    </row>
    <row r="610" spans="1:9" x14ac:dyDescent="0.35">
      <c r="A610" t="s">
        <v>4491</v>
      </c>
      <c r="B610" t="s">
        <v>4492</v>
      </c>
      <c r="C610" t="s">
        <v>7604</v>
      </c>
      <c r="E610" t="s">
        <v>7616</v>
      </c>
      <c r="F610" s="24" t="s">
        <v>7617</v>
      </c>
      <c r="G610" s="24" t="s">
        <v>7618</v>
      </c>
      <c r="H610" t="s">
        <v>7608</v>
      </c>
      <c r="I610" t="s">
        <v>7609</v>
      </c>
    </row>
    <row r="611" spans="1:9" x14ac:dyDescent="0.35">
      <c r="A611" t="s">
        <v>4491</v>
      </c>
      <c r="B611" t="s">
        <v>4492</v>
      </c>
      <c r="C611" t="s">
        <v>7604</v>
      </c>
      <c r="E611" s="20" t="s">
        <v>7619</v>
      </c>
      <c r="F611" s="26" t="s">
        <v>7620</v>
      </c>
      <c r="G611" s="24" t="s">
        <v>7621</v>
      </c>
      <c r="H611" t="s">
        <v>7608</v>
      </c>
      <c r="I611" t="s">
        <v>7609</v>
      </c>
    </row>
    <row r="612" spans="1:9" x14ac:dyDescent="0.35">
      <c r="A612" t="s">
        <v>4491</v>
      </c>
      <c r="B612" t="s">
        <v>4492</v>
      </c>
      <c r="C612" t="s">
        <v>7604</v>
      </c>
      <c r="E612" t="s">
        <v>7622</v>
      </c>
      <c r="F612" s="26" t="s">
        <v>7623</v>
      </c>
      <c r="G612" s="24" t="s">
        <v>7624</v>
      </c>
      <c r="H612" t="s">
        <v>7608</v>
      </c>
      <c r="I612" t="s">
        <v>7609</v>
      </c>
    </row>
    <row r="613" spans="1:9" x14ac:dyDescent="0.35">
      <c r="A613" t="s">
        <v>4491</v>
      </c>
      <c r="B613" t="s">
        <v>4492</v>
      </c>
      <c r="C613" t="s">
        <v>7604</v>
      </c>
      <c r="E613" t="s">
        <v>7625</v>
      </c>
      <c r="F613" s="26" t="s">
        <v>7626</v>
      </c>
      <c r="G613" s="24" t="s">
        <v>7627</v>
      </c>
      <c r="H613" t="s">
        <v>7608</v>
      </c>
      <c r="I613" t="s">
        <v>7609</v>
      </c>
    </row>
    <row r="614" spans="1:9" x14ac:dyDescent="0.35">
      <c r="A614" t="s">
        <v>4491</v>
      </c>
      <c r="B614" t="s">
        <v>4492</v>
      </c>
      <c r="C614" t="s">
        <v>7604</v>
      </c>
      <c r="E614" t="s">
        <v>7628</v>
      </c>
      <c r="F614" s="26" t="s">
        <v>7629</v>
      </c>
      <c r="G614" s="24" t="s">
        <v>7630</v>
      </c>
      <c r="H614" t="s">
        <v>7608</v>
      </c>
      <c r="I614" t="s">
        <v>7609</v>
      </c>
    </row>
    <row r="615" spans="1:9" x14ac:dyDescent="0.35">
      <c r="A615" t="s">
        <v>4491</v>
      </c>
      <c r="B615" t="s">
        <v>4492</v>
      </c>
      <c r="C615" t="s">
        <v>7604</v>
      </c>
      <c r="E615" t="s">
        <v>7631</v>
      </c>
      <c r="F615" s="26" t="s">
        <v>7632</v>
      </c>
      <c r="G615" s="24" t="s">
        <v>7633</v>
      </c>
      <c r="H615" t="s">
        <v>7608</v>
      </c>
      <c r="I615" t="s">
        <v>7609</v>
      </c>
    </row>
    <row r="616" spans="1:9" x14ac:dyDescent="0.35">
      <c r="A616" t="s">
        <v>4491</v>
      </c>
      <c r="B616" t="s">
        <v>4492</v>
      </c>
      <c r="C616" t="s">
        <v>7604</v>
      </c>
      <c r="E616" t="s">
        <v>7634</v>
      </c>
      <c r="F616" s="26" t="s">
        <v>7635</v>
      </c>
      <c r="G616" s="24" t="s">
        <v>7636</v>
      </c>
      <c r="H616" t="s">
        <v>7608</v>
      </c>
      <c r="I616" t="s">
        <v>7609</v>
      </c>
    </row>
    <row r="617" spans="1:9" x14ac:dyDescent="0.35">
      <c r="A617" t="s">
        <v>4491</v>
      </c>
      <c r="B617" t="s">
        <v>4492</v>
      </c>
      <c r="C617" t="s">
        <v>7604</v>
      </c>
      <c r="E617" t="s">
        <v>7637</v>
      </c>
      <c r="F617" s="26" t="s">
        <v>7638</v>
      </c>
      <c r="G617" s="24" t="s">
        <v>7639</v>
      </c>
      <c r="H617" t="s">
        <v>7608</v>
      </c>
      <c r="I617" t="s">
        <v>7609</v>
      </c>
    </row>
    <row r="618" spans="1:9" x14ac:dyDescent="0.35">
      <c r="A618" t="s">
        <v>4491</v>
      </c>
      <c r="B618" t="s">
        <v>4492</v>
      </c>
      <c r="C618" t="s">
        <v>7604</v>
      </c>
      <c r="E618" t="s">
        <v>7640</v>
      </c>
      <c r="F618" s="26" t="s">
        <v>7641</v>
      </c>
      <c r="G618" s="24" t="s">
        <v>7642</v>
      </c>
      <c r="H618" t="s">
        <v>7608</v>
      </c>
      <c r="I618" t="s">
        <v>7609</v>
      </c>
    </row>
    <row r="619" spans="1:9" x14ac:dyDescent="0.35">
      <c r="A619" t="s">
        <v>4491</v>
      </c>
      <c r="B619" t="s">
        <v>4492</v>
      </c>
      <c r="C619" t="s">
        <v>7604</v>
      </c>
      <c r="E619" t="s">
        <v>7643</v>
      </c>
      <c r="F619" s="26" t="s">
        <v>7644</v>
      </c>
      <c r="G619" s="24" t="s">
        <v>7645</v>
      </c>
      <c r="H619" t="s">
        <v>7608</v>
      </c>
      <c r="I619" t="s">
        <v>7609</v>
      </c>
    </row>
    <row r="620" spans="1:9" x14ac:dyDescent="0.35">
      <c r="A620" t="s">
        <v>4491</v>
      </c>
      <c r="B620" t="s">
        <v>4492</v>
      </c>
      <c r="C620" t="s">
        <v>7604</v>
      </c>
      <c r="E620" t="s">
        <v>7646</v>
      </c>
      <c r="F620" s="26" t="s">
        <v>7647</v>
      </c>
      <c r="G620" s="24" t="s">
        <v>7607</v>
      </c>
      <c r="H620" t="s">
        <v>7608</v>
      </c>
      <c r="I620" t="s">
        <v>7609</v>
      </c>
    </row>
    <row r="621" spans="1:9" x14ac:dyDescent="0.35">
      <c r="A621" t="s">
        <v>4491</v>
      </c>
      <c r="B621" t="s">
        <v>4492</v>
      </c>
      <c r="C621" t="s">
        <v>7604</v>
      </c>
      <c r="E621" t="s">
        <v>7648</v>
      </c>
      <c r="F621" s="24" t="s">
        <v>7649</v>
      </c>
      <c r="G621" s="24" t="s">
        <v>7618</v>
      </c>
      <c r="H621" t="s">
        <v>7608</v>
      </c>
      <c r="I621" t="s">
        <v>7609</v>
      </c>
    </row>
    <row r="622" spans="1:9" x14ac:dyDescent="0.35">
      <c r="A622" t="s">
        <v>4491</v>
      </c>
      <c r="B622" t="s">
        <v>4492</v>
      </c>
      <c r="C622" t="s">
        <v>7604</v>
      </c>
      <c r="E622" t="s">
        <v>7650</v>
      </c>
      <c r="F622" s="24" t="s">
        <v>7651</v>
      </c>
      <c r="G622" s="24" t="s">
        <v>7652</v>
      </c>
      <c r="H622" t="s">
        <v>7608</v>
      </c>
      <c r="I622" t="s">
        <v>7609</v>
      </c>
    </row>
    <row r="623" spans="1:9" x14ac:dyDescent="0.35">
      <c r="A623" t="s">
        <v>4491</v>
      </c>
      <c r="B623" t="s">
        <v>4492</v>
      </c>
      <c r="C623" t="s">
        <v>7604</v>
      </c>
      <c r="E623" t="s">
        <v>7653</v>
      </c>
      <c r="F623" s="24" t="s">
        <v>7654</v>
      </c>
      <c r="G623" s="24" t="s">
        <v>7655</v>
      </c>
      <c r="H623" t="s">
        <v>7608</v>
      </c>
      <c r="I623" t="s">
        <v>7609</v>
      </c>
    </row>
    <row r="624" spans="1:9" x14ac:dyDescent="0.35">
      <c r="A624" t="s">
        <v>4491</v>
      </c>
      <c r="B624" t="s">
        <v>4492</v>
      </c>
      <c r="C624" t="s">
        <v>7604</v>
      </c>
      <c r="E624" t="s">
        <v>7656</v>
      </c>
      <c r="F624" s="24" t="s">
        <v>7657</v>
      </c>
      <c r="G624" s="24" t="s">
        <v>7621</v>
      </c>
      <c r="H624" t="s">
        <v>7608</v>
      </c>
      <c r="I624" t="s">
        <v>7609</v>
      </c>
    </row>
    <row r="625" spans="1:9" x14ac:dyDescent="0.35">
      <c r="A625" t="s">
        <v>4491</v>
      </c>
      <c r="B625" t="s">
        <v>4492</v>
      </c>
      <c r="C625" t="s">
        <v>7604</v>
      </c>
      <c r="E625" t="s">
        <v>7658</v>
      </c>
      <c r="F625" s="24" t="s">
        <v>7659</v>
      </c>
      <c r="G625" s="24" t="s">
        <v>7660</v>
      </c>
      <c r="H625" t="s">
        <v>7608</v>
      </c>
      <c r="I625" t="s">
        <v>7609</v>
      </c>
    </row>
    <row r="626" spans="1:9" x14ac:dyDescent="0.35">
      <c r="A626" t="s">
        <v>5099</v>
      </c>
      <c r="B626" t="s">
        <v>5100</v>
      </c>
      <c r="C626" t="s">
        <v>7661</v>
      </c>
      <c r="E626" t="s">
        <v>7662</v>
      </c>
      <c r="F626" s="26" t="s">
        <v>7663</v>
      </c>
      <c r="G626" s="24" t="s">
        <v>7664</v>
      </c>
      <c r="H626" t="s">
        <v>7665</v>
      </c>
      <c r="I626" t="s">
        <v>7666</v>
      </c>
    </row>
    <row r="627" spans="1:9" x14ac:dyDescent="0.35">
      <c r="A627" t="s">
        <v>5099</v>
      </c>
      <c r="B627" t="s">
        <v>5100</v>
      </c>
      <c r="C627" t="s">
        <v>7661</v>
      </c>
      <c r="E627" t="s">
        <v>7667</v>
      </c>
      <c r="F627" s="24" t="s">
        <v>7663</v>
      </c>
      <c r="G627" s="24" t="s">
        <v>7668</v>
      </c>
      <c r="H627" t="s">
        <v>7665</v>
      </c>
      <c r="I627" t="s">
        <v>7666</v>
      </c>
    </row>
    <row r="628" spans="1:9" x14ac:dyDescent="0.35">
      <c r="A628" t="s">
        <v>5099</v>
      </c>
      <c r="B628" t="s">
        <v>5100</v>
      </c>
      <c r="C628" t="s">
        <v>7661</v>
      </c>
      <c r="E628" t="s">
        <v>7669</v>
      </c>
      <c r="F628" s="26" t="s">
        <v>7611</v>
      </c>
      <c r="G628" s="24" t="s">
        <v>7670</v>
      </c>
      <c r="H628" t="s">
        <v>7665</v>
      </c>
      <c r="I628" t="s">
        <v>7666</v>
      </c>
    </row>
    <row r="629" spans="1:9" x14ac:dyDescent="0.35">
      <c r="A629" t="s">
        <v>5099</v>
      </c>
      <c r="B629" t="s">
        <v>5100</v>
      </c>
      <c r="C629" t="s">
        <v>7661</v>
      </c>
      <c r="E629" t="s">
        <v>7671</v>
      </c>
      <c r="F629" s="26" t="s">
        <v>7629</v>
      </c>
      <c r="G629" s="24" t="s">
        <v>7672</v>
      </c>
      <c r="H629" t="s">
        <v>7665</v>
      </c>
      <c r="I629" t="s">
        <v>7666</v>
      </c>
    </row>
    <row r="630" spans="1:9" x14ac:dyDescent="0.35">
      <c r="A630" t="s">
        <v>5099</v>
      </c>
      <c r="B630" t="s">
        <v>5100</v>
      </c>
      <c r="C630" t="s">
        <v>7661</v>
      </c>
      <c r="E630" t="s">
        <v>7673</v>
      </c>
      <c r="F630" s="26" t="s">
        <v>7674</v>
      </c>
      <c r="G630" s="24" t="s">
        <v>7675</v>
      </c>
      <c r="H630" t="s">
        <v>7665</v>
      </c>
      <c r="I630" t="s">
        <v>7666</v>
      </c>
    </row>
    <row r="631" spans="1:9" x14ac:dyDescent="0.35">
      <c r="A631" t="s">
        <v>5099</v>
      </c>
      <c r="B631" t="s">
        <v>5100</v>
      </c>
      <c r="C631" t="s">
        <v>7661</v>
      </c>
      <c r="E631" t="s">
        <v>7676</v>
      </c>
      <c r="F631" s="26" t="s">
        <v>7677</v>
      </c>
      <c r="G631" s="24" t="s">
        <v>7664</v>
      </c>
      <c r="H631" t="s">
        <v>7665</v>
      </c>
      <c r="I631" t="s">
        <v>7666</v>
      </c>
    </row>
    <row r="632" spans="1:9" x14ac:dyDescent="0.35">
      <c r="A632" t="s">
        <v>5099</v>
      </c>
      <c r="B632" t="s">
        <v>5100</v>
      </c>
      <c r="C632" t="s">
        <v>7661</v>
      </c>
      <c r="E632" t="s">
        <v>7678</v>
      </c>
      <c r="F632" s="24" t="s">
        <v>7679</v>
      </c>
      <c r="G632" s="24" t="s">
        <v>7668</v>
      </c>
      <c r="H632" t="s">
        <v>7665</v>
      </c>
      <c r="I632" t="s">
        <v>7666</v>
      </c>
    </row>
    <row r="633" spans="1:9" x14ac:dyDescent="0.35">
      <c r="A633" t="s">
        <v>5099</v>
      </c>
      <c r="B633" t="s">
        <v>5100</v>
      </c>
      <c r="C633" t="s">
        <v>7661</v>
      </c>
      <c r="E633" t="s">
        <v>7680</v>
      </c>
      <c r="F633" s="24" t="s">
        <v>7644</v>
      </c>
      <c r="G633" s="24" t="s">
        <v>7681</v>
      </c>
      <c r="H633" t="s">
        <v>7665</v>
      </c>
      <c r="I633" t="s">
        <v>7666</v>
      </c>
    </row>
    <row r="634" spans="1:9" x14ac:dyDescent="0.35">
      <c r="A634" t="s">
        <v>5099</v>
      </c>
      <c r="B634" t="s">
        <v>5100</v>
      </c>
      <c r="C634" t="s">
        <v>7661</v>
      </c>
      <c r="E634" t="s">
        <v>7682</v>
      </c>
      <c r="F634" s="26" t="s">
        <v>7659</v>
      </c>
      <c r="G634" s="24" t="s">
        <v>7683</v>
      </c>
      <c r="H634" t="s">
        <v>7665</v>
      </c>
      <c r="I634" t="s">
        <v>7666</v>
      </c>
    </row>
    <row r="635" spans="1:9" x14ac:dyDescent="0.35">
      <c r="A635" t="s">
        <v>5099</v>
      </c>
      <c r="B635" t="s">
        <v>5100</v>
      </c>
      <c r="C635" t="s">
        <v>7661</v>
      </c>
      <c r="E635" t="s">
        <v>7684</v>
      </c>
      <c r="F635" s="26" t="s">
        <v>7685</v>
      </c>
      <c r="G635" s="24" t="s">
        <v>7686</v>
      </c>
      <c r="H635" t="s">
        <v>7665</v>
      </c>
      <c r="I635" t="s">
        <v>7666</v>
      </c>
    </row>
    <row r="636" spans="1:9" x14ac:dyDescent="0.35">
      <c r="A636" s="3" t="s">
        <v>7687</v>
      </c>
      <c r="B636" s="2" t="s">
        <v>7688</v>
      </c>
      <c r="C636" t="s">
        <v>7689</v>
      </c>
      <c r="E636" t="s">
        <v>7690</v>
      </c>
      <c r="F636" s="24" t="s">
        <v>7691</v>
      </c>
      <c r="G636" s="24" t="s">
        <v>7692</v>
      </c>
      <c r="H636" t="s">
        <v>7693</v>
      </c>
      <c r="I636" t="s">
        <v>7694</v>
      </c>
    </row>
    <row r="637" spans="1:9" x14ac:dyDescent="0.35">
      <c r="A637" s="3"/>
      <c r="B637" s="2"/>
      <c r="C637" t="s">
        <v>7689</v>
      </c>
      <c r="E637" t="s">
        <v>7695</v>
      </c>
      <c r="F637" s="24" t="s">
        <v>7696</v>
      </c>
      <c r="G637" s="24" t="s">
        <v>7692</v>
      </c>
      <c r="H637" t="s">
        <v>7693</v>
      </c>
      <c r="I637" t="s">
        <v>7694</v>
      </c>
    </row>
    <row r="638" spans="1:9" x14ac:dyDescent="0.35">
      <c r="A638" t="s">
        <v>4104</v>
      </c>
      <c r="B638" t="s">
        <v>4105</v>
      </c>
      <c r="C638" t="s">
        <v>7697</v>
      </c>
    </row>
    <row r="639" spans="1:9" x14ac:dyDescent="0.35">
      <c r="A639" t="s">
        <v>88</v>
      </c>
      <c r="B639" t="s">
        <v>89</v>
      </c>
      <c r="C639" t="s">
        <v>7698</v>
      </c>
      <c r="H639" t="s">
        <v>7699</v>
      </c>
    </row>
    <row r="640" spans="1:9" x14ac:dyDescent="0.35">
      <c r="A640" t="s">
        <v>228</v>
      </c>
      <c r="B640" t="s">
        <v>229</v>
      </c>
      <c r="C640" t="s">
        <v>7700</v>
      </c>
      <c r="H640" t="s">
        <v>7701</v>
      </c>
    </row>
    <row r="641" spans="1:9" x14ac:dyDescent="0.35">
      <c r="A641" t="s">
        <v>3173</v>
      </c>
      <c r="B641" t="s">
        <v>3174</v>
      </c>
      <c r="C641" t="s">
        <v>7702</v>
      </c>
      <c r="H641" t="s">
        <v>7703</v>
      </c>
    </row>
    <row r="642" spans="1:9" x14ac:dyDescent="0.35">
      <c r="A642" t="s">
        <v>5162</v>
      </c>
      <c r="B642" t="s">
        <v>5163</v>
      </c>
      <c r="C642" t="s">
        <v>7702</v>
      </c>
      <c r="H642" t="s">
        <v>7703</v>
      </c>
    </row>
    <row r="643" spans="1:9" x14ac:dyDescent="0.35">
      <c r="A643" t="s">
        <v>3840</v>
      </c>
      <c r="B643" t="s">
        <v>3841</v>
      </c>
      <c r="C643" t="s">
        <v>7704</v>
      </c>
      <c r="E643" t="s">
        <v>7705</v>
      </c>
      <c r="F643" s="26" t="s">
        <v>7706</v>
      </c>
      <c r="G643" s="24" t="s">
        <v>7707</v>
      </c>
      <c r="H643" t="s">
        <v>7708</v>
      </c>
      <c r="I643" t="s">
        <v>7709</v>
      </c>
    </row>
    <row r="644" spans="1:9" x14ac:dyDescent="0.35">
      <c r="A644" t="s">
        <v>3840</v>
      </c>
      <c r="B644" t="s">
        <v>3841</v>
      </c>
      <c r="C644" t="s">
        <v>7704</v>
      </c>
      <c r="E644" t="s">
        <v>7710</v>
      </c>
      <c r="F644" s="24" t="s">
        <v>7711</v>
      </c>
      <c r="G644" s="24" t="s">
        <v>7712</v>
      </c>
      <c r="H644" t="s">
        <v>7708</v>
      </c>
      <c r="I644" t="s">
        <v>7709</v>
      </c>
    </row>
    <row r="645" spans="1:9" x14ac:dyDescent="0.35">
      <c r="A645" t="s">
        <v>3840</v>
      </c>
      <c r="B645" t="s">
        <v>3841</v>
      </c>
      <c r="C645" t="s">
        <v>7704</v>
      </c>
      <c r="E645" t="s">
        <v>7713</v>
      </c>
      <c r="F645" s="26" t="s">
        <v>7714</v>
      </c>
      <c r="G645" s="24" t="s">
        <v>7715</v>
      </c>
      <c r="H645" t="s">
        <v>7708</v>
      </c>
      <c r="I645" t="s">
        <v>7709</v>
      </c>
    </row>
    <row r="646" spans="1:9" x14ac:dyDescent="0.35">
      <c r="A646" t="s">
        <v>2559</v>
      </c>
      <c r="B646" t="s">
        <v>2560</v>
      </c>
      <c r="C646" t="s">
        <v>7716</v>
      </c>
      <c r="E646" t="s">
        <v>7717</v>
      </c>
      <c r="F646" s="24" t="s">
        <v>7718</v>
      </c>
      <c r="G646" s="24" t="s">
        <v>7719</v>
      </c>
      <c r="H646" t="s">
        <v>7720</v>
      </c>
      <c r="I646" t="s">
        <v>7721</v>
      </c>
    </row>
    <row r="647" spans="1:9" x14ac:dyDescent="0.35">
      <c r="A647" t="s">
        <v>2559</v>
      </c>
      <c r="B647" t="s">
        <v>2560</v>
      </c>
      <c r="C647" t="s">
        <v>7716</v>
      </c>
      <c r="E647" t="s">
        <v>7722</v>
      </c>
      <c r="F647" s="26" t="s">
        <v>7723</v>
      </c>
      <c r="G647" s="24" t="s">
        <v>7724</v>
      </c>
      <c r="H647" t="s">
        <v>7720</v>
      </c>
      <c r="I647" t="s">
        <v>7721</v>
      </c>
    </row>
    <row r="648" spans="1:9" x14ac:dyDescent="0.35">
      <c r="A648" t="s">
        <v>2559</v>
      </c>
      <c r="B648" t="s">
        <v>2560</v>
      </c>
      <c r="C648" t="s">
        <v>7716</v>
      </c>
      <c r="E648" t="s">
        <v>7725</v>
      </c>
      <c r="F648" s="26" t="s">
        <v>7726</v>
      </c>
      <c r="G648" s="24" t="s">
        <v>7727</v>
      </c>
      <c r="H648" t="s">
        <v>7720</v>
      </c>
      <c r="I648" t="s">
        <v>7721</v>
      </c>
    </row>
    <row r="649" spans="1:9" x14ac:dyDescent="0.35">
      <c r="A649" t="s">
        <v>1766</v>
      </c>
      <c r="B649" t="s">
        <v>1767</v>
      </c>
      <c r="C649" t="s">
        <v>7728</v>
      </c>
    </row>
    <row r="650" spans="1:9" x14ac:dyDescent="0.35">
      <c r="A650" t="s">
        <v>3821</v>
      </c>
      <c r="B650" t="s">
        <v>3822</v>
      </c>
      <c r="C650" t="s">
        <v>7728</v>
      </c>
    </row>
    <row r="651" spans="1:9" x14ac:dyDescent="0.35">
      <c r="A651" t="s">
        <v>5202</v>
      </c>
      <c r="B651" t="s">
        <v>5203</v>
      </c>
      <c r="C651" t="s">
        <v>7728</v>
      </c>
    </row>
    <row r="652" spans="1:9" x14ac:dyDescent="0.35">
      <c r="A652" t="s">
        <v>5501</v>
      </c>
      <c r="B652" t="s">
        <v>5502</v>
      </c>
      <c r="C652" t="s">
        <v>7728</v>
      </c>
    </row>
    <row r="653" spans="1:9" x14ac:dyDescent="0.35">
      <c r="A653" t="s">
        <v>5545</v>
      </c>
      <c r="B653" t="s">
        <v>5546</v>
      </c>
      <c r="C653" t="s">
        <v>7728</v>
      </c>
    </row>
    <row r="654" spans="1:9" x14ac:dyDescent="0.35">
      <c r="A654" t="s">
        <v>5599</v>
      </c>
      <c r="B654" t="s">
        <v>5600</v>
      </c>
      <c r="C654" t="s">
        <v>7729</v>
      </c>
      <c r="H654" t="s">
        <v>7730</v>
      </c>
    </row>
    <row r="655" spans="1:9" x14ac:dyDescent="0.35">
      <c r="A655" t="s">
        <v>1655</v>
      </c>
      <c r="B655" t="s">
        <v>1656</v>
      </c>
      <c r="C655" t="s">
        <v>7731</v>
      </c>
      <c r="H655" t="s">
        <v>7732</v>
      </c>
    </row>
    <row r="656" spans="1:9" x14ac:dyDescent="0.35">
      <c r="A656" t="s">
        <v>2751</v>
      </c>
      <c r="B656" t="s">
        <v>2752</v>
      </c>
      <c r="C656" t="s">
        <v>7733</v>
      </c>
      <c r="H656" t="s">
        <v>7734</v>
      </c>
    </row>
    <row r="657" spans="1:8" x14ac:dyDescent="0.35">
      <c r="A657" t="s">
        <v>124</v>
      </c>
      <c r="B657" t="s">
        <v>125</v>
      </c>
      <c r="C657" t="s">
        <v>7735</v>
      </c>
    </row>
    <row r="658" spans="1:8" x14ac:dyDescent="0.35">
      <c r="A658" t="s">
        <v>814</v>
      </c>
      <c r="B658" t="s">
        <v>815</v>
      </c>
      <c r="C658" t="s">
        <v>7735</v>
      </c>
    </row>
    <row r="659" spans="1:8" x14ac:dyDescent="0.35">
      <c r="A659" t="s">
        <v>4641</v>
      </c>
      <c r="B659" t="s">
        <v>4642</v>
      </c>
      <c r="C659" t="s">
        <v>7735</v>
      </c>
    </row>
    <row r="660" spans="1:8" x14ac:dyDescent="0.35">
      <c r="A660" t="s">
        <v>4865</v>
      </c>
      <c r="B660" t="s">
        <v>4866</v>
      </c>
      <c r="C660" t="s">
        <v>7736</v>
      </c>
      <c r="H660" t="s">
        <v>7737</v>
      </c>
    </row>
    <row r="661" spans="1:8" x14ac:dyDescent="0.35">
      <c r="A661" t="s">
        <v>351</v>
      </c>
      <c r="B661" t="s">
        <v>352</v>
      </c>
      <c r="C661" t="s">
        <v>7738</v>
      </c>
    </row>
    <row r="662" spans="1:8" x14ac:dyDescent="0.35">
      <c r="A662" t="s">
        <v>2497</v>
      </c>
      <c r="B662" t="s">
        <v>2498</v>
      </c>
      <c r="C662" t="s">
        <v>7738</v>
      </c>
    </row>
    <row r="663" spans="1:8" x14ac:dyDescent="0.35">
      <c r="A663" t="s">
        <v>2156</v>
      </c>
      <c r="B663" t="s">
        <v>2157</v>
      </c>
      <c r="C663" t="s">
        <v>7739</v>
      </c>
      <c r="H663" t="s">
        <v>7740</v>
      </c>
    </row>
    <row r="664" spans="1:8" x14ac:dyDescent="0.35">
      <c r="A664" t="s">
        <v>4375</v>
      </c>
      <c r="B664" t="s">
        <v>4376</v>
      </c>
      <c r="C664" t="s">
        <v>7741</v>
      </c>
      <c r="H664" t="s">
        <v>7742</v>
      </c>
    </row>
    <row r="665" spans="1:8" x14ac:dyDescent="0.35">
      <c r="A665" t="s">
        <v>3217</v>
      </c>
      <c r="B665" t="s">
        <v>3218</v>
      </c>
      <c r="C665" t="s">
        <v>7743</v>
      </c>
      <c r="H665" t="s">
        <v>7744</v>
      </c>
    </row>
    <row r="666" spans="1:8" x14ac:dyDescent="0.35">
      <c r="A666" t="s">
        <v>5278</v>
      </c>
      <c r="B666" t="s">
        <v>5279</v>
      </c>
      <c r="C666" t="s">
        <v>7745</v>
      </c>
    </row>
    <row r="667" spans="1:8" x14ac:dyDescent="0.35">
      <c r="A667" t="s">
        <v>696</v>
      </c>
      <c r="B667" t="s">
        <v>697</v>
      </c>
      <c r="C667" t="s">
        <v>7746</v>
      </c>
      <c r="H667" t="s">
        <v>7747</v>
      </c>
    </row>
    <row r="668" spans="1:8" x14ac:dyDescent="0.35">
      <c r="A668" t="s">
        <v>5195</v>
      </c>
      <c r="B668" t="s">
        <v>5196</v>
      </c>
      <c r="C668" t="s">
        <v>7748</v>
      </c>
      <c r="H668" t="s">
        <v>7749</v>
      </c>
    </row>
    <row r="669" spans="1:8" x14ac:dyDescent="0.35">
      <c r="A669" t="s">
        <v>3715</v>
      </c>
      <c r="B669" t="s">
        <v>3716</v>
      </c>
      <c r="C669" t="s">
        <v>7750</v>
      </c>
    </row>
    <row r="670" spans="1:8" x14ac:dyDescent="0.35">
      <c r="A670" t="s">
        <v>4450</v>
      </c>
      <c r="B670" t="s">
        <v>4451</v>
      </c>
      <c r="C670" t="s">
        <v>7750</v>
      </c>
    </row>
    <row r="671" spans="1:8" x14ac:dyDescent="0.35">
      <c r="A671" t="s">
        <v>1870</v>
      </c>
      <c r="B671" t="s">
        <v>1871</v>
      </c>
      <c r="C671" t="s">
        <v>7751</v>
      </c>
    </row>
    <row r="672" spans="1:8" x14ac:dyDescent="0.35">
      <c r="A672" t="s">
        <v>2549</v>
      </c>
      <c r="B672" t="s">
        <v>2550</v>
      </c>
      <c r="C672" t="s">
        <v>7752</v>
      </c>
    </row>
    <row r="673" spans="1:9" x14ac:dyDescent="0.35">
      <c r="A673" t="s">
        <v>3966</v>
      </c>
      <c r="B673" t="s">
        <v>3967</v>
      </c>
      <c r="C673" t="s">
        <v>7753</v>
      </c>
      <c r="E673" t="s">
        <v>6296</v>
      </c>
      <c r="F673" s="24" t="s">
        <v>7754</v>
      </c>
      <c r="G673" s="24" t="s">
        <v>6298</v>
      </c>
      <c r="H673" t="s">
        <v>7755</v>
      </c>
      <c r="I673" t="s">
        <v>7756</v>
      </c>
    </row>
    <row r="674" spans="1:9" x14ac:dyDescent="0.35">
      <c r="A674" t="s">
        <v>3966</v>
      </c>
      <c r="B674" t="s">
        <v>3967</v>
      </c>
      <c r="C674" t="s">
        <v>7753</v>
      </c>
      <c r="E674" t="s">
        <v>7757</v>
      </c>
      <c r="F674" s="24" t="s">
        <v>7758</v>
      </c>
      <c r="G674" s="24" t="s">
        <v>7759</v>
      </c>
      <c r="H674" t="s">
        <v>7755</v>
      </c>
      <c r="I674" t="s">
        <v>7756</v>
      </c>
    </row>
    <row r="675" spans="1:9" x14ac:dyDescent="0.35">
      <c r="A675" t="s">
        <v>3966</v>
      </c>
      <c r="B675" t="s">
        <v>3967</v>
      </c>
      <c r="C675" t="s">
        <v>7753</v>
      </c>
      <c r="E675" t="s">
        <v>7760</v>
      </c>
      <c r="F675" s="26" t="s">
        <v>7761</v>
      </c>
      <c r="G675" s="24" t="s">
        <v>7762</v>
      </c>
      <c r="H675" t="s">
        <v>7755</v>
      </c>
      <c r="I675" t="s">
        <v>7756</v>
      </c>
    </row>
    <row r="676" spans="1:9" x14ac:dyDescent="0.35">
      <c r="A676" t="s">
        <v>1779</v>
      </c>
      <c r="B676" t="s">
        <v>1780</v>
      </c>
      <c r="C676" t="s">
        <v>7763</v>
      </c>
      <c r="E676" t="s">
        <v>7764</v>
      </c>
      <c r="F676" s="26" t="s">
        <v>7765</v>
      </c>
      <c r="G676" s="24" t="s">
        <v>7766</v>
      </c>
      <c r="H676" t="s">
        <v>7767</v>
      </c>
      <c r="I676" t="s">
        <v>7768</v>
      </c>
    </row>
    <row r="677" spans="1:9" x14ac:dyDescent="0.35">
      <c r="A677" t="s">
        <v>666</v>
      </c>
      <c r="B677" t="s">
        <v>667</v>
      </c>
      <c r="C677" t="s">
        <v>7769</v>
      </c>
      <c r="E677" t="s">
        <v>7770</v>
      </c>
      <c r="F677" s="26" t="s">
        <v>7771</v>
      </c>
      <c r="G677" s="24" t="s">
        <v>7762</v>
      </c>
      <c r="H677" t="s">
        <v>7772</v>
      </c>
      <c r="I677" t="s">
        <v>7773</v>
      </c>
    </row>
    <row r="678" spans="1:9" x14ac:dyDescent="0.35">
      <c r="A678" t="s">
        <v>666</v>
      </c>
      <c r="B678" t="s">
        <v>667</v>
      </c>
      <c r="C678" t="s">
        <v>7769</v>
      </c>
      <c r="E678" t="s">
        <v>7774</v>
      </c>
      <c r="F678" s="24" t="s">
        <v>7775</v>
      </c>
      <c r="G678" s="24" t="s">
        <v>7776</v>
      </c>
      <c r="H678" t="s">
        <v>7772</v>
      </c>
      <c r="I678" t="s">
        <v>7773</v>
      </c>
    </row>
    <row r="679" spans="1:9" x14ac:dyDescent="0.35">
      <c r="A679" t="s">
        <v>666</v>
      </c>
      <c r="B679" t="s">
        <v>667</v>
      </c>
      <c r="C679" t="s">
        <v>7769</v>
      </c>
      <c r="E679" t="s">
        <v>7777</v>
      </c>
      <c r="F679" s="26" t="s">
        <v>7778</v>
      </c>
      <c r="G679" s="24" t="s">
        <v>7779</v>
      </c>
      <c r="H679" t="s">
        <v>7772</v>
      </c>
      <c r="I679" t="s">
        <v>7773</v>
      </c>
    </row>
    <row r="680" spans="1:9" x14ac:dyDescent="0.35">
      <c r="A680" t="s">
        <v>666</v>
      </c>
      <c r="B680" t="s">
        <v>667</v>
      </c>
      <c r="C680" t="s">
        <v>7769</v>
      </c>
      <c r="E680" t="s">
        <v>7780</v>
      </c>
      <c r="F680" s="24" t="s">
        <v>7781</v>
      </c>
      <c r="G680" s="24" t="s">
        <v>7782</v>
      </c>
      <c r="H680" t="s">
        <v>7772</v>
      </c>
      <c r="I680" t="s">
        <v>7773</v>
      </c>
    </row>
    <row r="681" spans="1:9" x14ac:dyDescent="0.35">
      <c r="A681" t="s">
        <v>666</v>
      </c>
      <c r="B681" t="s">
        <v>667</v>
      </c>
      <c r="C681" t="s">
        <v>7769</v>
      </c>
      <c r="E681" t="s">
        <v>7783</v>
      </c>
      <c r="F681" s="26" t="s">
        <v>7784</v>
      </c>
      <c r="G681" s="24" t="s">
        <v>7785</v>
      </c>
      <c r="H681" t="s">
        <v>7772</v>
      </c>
      <c r="I681" t="s">
        <v>7773</v>
      </c>
    </row>
    <row r="682" spans="1:9" x14ac:dyDescent="0.35">
      <c r="A682" t="s">
        <v>666</v>
      </c>
      <c r="B682" t="s">
        <v>667</v>
      </c>
      <c r="C682" t="s">
        <v>7769</v>
      </c>
      <c r="E682" t="s">
        <v>7786</v>
      </c>
      <c r="F682" s="24" t="s">
        <v>7787</v>
      </c>
      <c r="G682" s="24" t="s">
        <v>7788</v>
      </c>
      <c r="H682" t="s">
        <v>7772</v>
      </c>
      <c r="I682" t="s">
        <v>7773</v>
      </c>
    </row>
    <row r="683" spans="1:9" x14ac:dyDescent="0.35">
      <c r="A683" t="s">
        <v>666</v>
      </c>
      <c r="B683" t="s">
        <v>667</v>
      </c>
      <c r="C683" t="s">
        <v>7769</v>
      </c>
      <c r="E683" t="s">
        <v>7789</v>
      </c>
      <c r="F683" s="26" t="s">
        <v>7790</v>
      </c>
      <c r="G683" s="24" t="s">
        <v>7791</v>
      </c>
      <c r="H683" t="s">
        <v>7772</v>
      </c>
      <c r="I683" t="s">
        <v>7773</v>
      </c>
    </row>
    <row r="684" spans="1:9" x14ac:dyDescent="0.35">
      <c r="A684" t="s">
        <v>666</v>
      </c>
      <c r="B684" t="s">
        <v>667</v>
      </c>
      <c r="C684" t="s">
        <v>7769</v>
      </c>
      <c r="E684" t="s">
        <v>7760</v>
      </c>
      <c r="F684" s="24" t="s">
        <v>7761</v>
      </c>
      <c r="G684" s="24" t="s">
        <v>7762</v>
      </c>
      <c r="H684" t="s">
        <v>7772</v>
      </c>
      <c r="I684" t="s">
        <v>7773</v>
      </c>
    </row>
    <row r="685" spans="1:9" x14ac:dyDescent="0.35">
      <c r="A685" t="s">
        <v>305</v>
      </c>
      <c r="B685" t="s">
        <v>306</v>
      </c>
      <c r="C685" t="s">
        <v>7792</v>
      </c>
      <c r="E685" t="s">
        <v>7793</v>
      </c>
      <c r="F685" s="24" t="s">
        <v>7794</v>
      </c>
      <c r="G685" s="24" t="s">
        <v>7795</v>
      </c>
      <c r="H685" t="s">
        <v>7796</v>
      </c>
      <c r="I685" t="s">
        <v>7797</v>
      </c>
    </row>
    <row r="686" spans="1:9" x14ac:dyDescent="0.35">
      <c r="A686" t="s">
        <v>305</v>
      </c>
      <c r="B686" t="s">
        <v>306</v>
      </c>
      <c r="C686" t="s">
        <v>7792</v>
      </c>
      <c r="E686" t="s">
        <v>7798</v>
      </c>
      <c r="F686" s="24" t="s">
        <v>7799</v>
      </c>
      <c r="G686" s="24" t="s">
        <v>7800</v>
      </c>
      <c r="H686" t="s">
        <v>7796</v>
      </c>
      <c r="I686" t="s">
        <v>7797</v>
      </c>
    </row>
    <row r="687" spans="1:9" x14ac:dyDescent="0.35">
      <c r="A687" t="s">
        <v>2524</v>
      </c>
      <c r="B687" t="s">
        <v>2525</v>
      </c>
      <c r="C687" t="s">
        <v>7792</v>
      </c>
      <c r="E687" t="s">
        <v>7793</v>
      </c>
      <c r="F687" s="24" t="s">
        <v>7761</v>
      </c>
      <c r="G687" s="24" t="s">
        <v>7762</v>
      </c>
      <c r="H687" t="s">
        <v>7796</v>
      </c>
      <c r="I687" t="s">
        <v>7797</v>
      </c>
    </row>
    <row r="688" spans="1:9" x14ac:dyDescent="0.35">
      <c r="A688" t="s">
        <v>2524</v>
      </c>
      <c r="B688" t="s">
        <v>2525</v>
      </c>
      <c r="C688" t="s">
        <v>7792</v>
      </c>
      <c r="E688" t="s">
        <v>7798</v>
      </c>
      <c r="F688" s="24" t="s">
        <v>7799</v>
      </c>
      <c r="G688" s="24" t="s">
        <v>7800</v>
      </c>
      <c r="H688" t="s">
        <v>7796</v>
      </c>
      <c r="I688" t="s">
        <v>7797</v>
      </c>
    </row>
    <row r="689" spans="1:9" x14ac:dyDescent="0.35">
      <c r="A689" t="s">
        <v>578</v>
      </c>
      <c r="B689" t="s">
        <v>579</v>
      </c>
      <c r="C689" t="s">
        <v>7801</v>
      </c>
      <c r="E689" t="s">
        <v>7802</v>
      </c>
      <c r="F689" s="26" t="s">
        <v>7803</v>
      </c>
      <c r="G689" s="27" t="s">
        <v>7804</v>
      </c>
      <c r="H689" t="s">
        <v>7805</v>
      </c>
      <c r="I689" t="s">
        <v>7806</v>
      </c>
    </row>
    <row r="690" spans="1:9" x14ac:dyDescent="0.35">
      <c r="A690" t="s">
        <v>4604</v>
      </c>
      <c r="B690" t="s">
        <v>4605</v>
      </c>
      <c r="C690" t="s">
        <v>7807</v>
      </c>
      <c r="E690" t="s">
        <v>7808</v>
      </c>
      <c r="F690" s="26" t="s">
        <v>7809</v>
      </c>
      <c r="G690" s="27" t="s">
        <v>7810</v>
      </c>
      <c r="H690" t="s">
        <v>7811</v>
      </c>
      <c r="I690" t="s">
        <v>7812</v>
      </c>
    </row>
    <row r="691" spans="1:9" x14ac:dyDescent="0.35">
      <c r="A691" t="s">
        <v>5017</v>
      </c>
      <c r="B691" t="s">
        <v>5018</v>
      </c>
      <c r="C691" t="s">
        <v>7813</v>
      </c>
      <c r="E691" t="s">
        <v>7814</v>
      </c>
      <c r="F691" s="26" t="s">
        <v>7815</v>
      </c>
      <c r="G691" s="24" t="s">
        <v>7816</v>
      </c>
      <c r="H691" t="s">
        <v>7817</v>
      </c>
      <c r="I691" t="s">
        <v>7818</v>
      </c>
    </row>
    <row r="692" spans="1:9" x14ac:dyDescent="0.35">
      <c r="A692" t="s">
        <v>5029</v>
      </c>
      <c r="B692" t="s">
        <v>5030</v>
      </c>
      <c r="C692" t="s">
        <v>7813</v>
      </c>
      <c r="E692" t="s">
        <v>7814</v>
      </c>
      <c r="F692" s="26" t="s">
        <v>7819</v>
      </c>
      <c r="G692" s="24" t="s">
        <v>7816</v>
      </c>
      <c r="H692" t="s">
        <v>7817</v>
      </c>
      <c r="I692" t="s">
        <v>7818</v>
      </c>
    </row>
    <row r="693" spans="1:9" x14ac:dyDescent="0.35">
      <c r="A693" t="s">
        <v>3417</v>
      </c>
      <c r="B693" t="s">
        <v>3418</v>
      </c>
      <c r="C693" t="s">
        <v>7820</v>
      </c>
      <c r="E693" t="s">
        <v>7821</v>
      </c>
      <c r="F693" s="26" t="s">
        <v>7822</v>
      </c>
      <c r="G693" s="24" t="s">
        <v>7823</v>
      </c>
      <c r="H693" t="s">
        <v>7824</v>
      </c>
      <c r="I693" t="s">
        <v>7825</v>
      </c>
    </row>
    <row r="694" spans="1:9" x14ac:dyDescent="0.35">
      <c r="A694" t="s">
        <v>3417</v>
      </c>
      <c r="B694" t="s">
        <v>3418</v>
      </c>
      <c r="C694" t="s">
        <v>7820</v>
      </c>
      <c r="E694" t="s">
        <v>7826</v>
      </c>
      <c r="F694" s="24" t="s">
        <v>7827</v>
      </c>
      <c r="G694" s="24" t="s">
        <v>7828</v>
      </c>
      <c r="H694" t="s">
        <v>7824</v>
      </c>
      <c r="I694" t="s">
        <v>7825</v>
      </c>
    </row>
    <row r="695" spans="1:9" x14ac:dyDescent="0.35">
      <c r="A695" t="s">
        <v>3302</v>
      </c>
      <c r="B695" t="s">
        <v>3303</v>
      </c>
      <c r="C695" t="s">
        <v>7829</v>
      </c>
      <c r="E695" t="s">
        <v>7830</v>
      </c>
      <c r="F695" s="26" t="s">
        <v>7831</v>
      </c>
      <c r="G695" s="20" t="s">
        <v>7832</v>
      </c>
      <c r="H695" t="s">
        <v>7833</v>
      </c>
      <c r="I695" t="s">
        <v>7834</v>
      </c>
    </row>
    <row r="696" spans="1:9" x14ac:dyDescent="0.35">
      <c r="A696" t="s">
        <v>154</v>
      </c>
      <c r="B696" t="s">
        <v>155</v>
      </c>
      <c r="C696" t="s">
        <v>7835</v>
      </c>
      <c r="E696" t="s">
        <v>7836</v>
      </c>
      <c r="F696" s="26" t="s">
        <v>7837</v>
      </c>
      <c r="G696" s="24" t="s">
        <v>7838</v>
      </c>
      <c r="H696" t="s">
        <v>7839</v>
      </c>
      <c r="I696" t="s">
        <v>7840</v>
      </c>
    </row>
    <row r="697" spans="1:9" x14ac:dyDescent="0.35">
      <c r="A697" t="s">
        <v>154</v>
      </c>
      <c r="B697" t="s">
        <v>155</v>
      </c>
      <c r="C697" t="s">
        <v>7835</v>
      </c>
      <c r="E697" t="s">
        <v>7841</v>
      </c>
      <c r="F697" s="26" t="s">
        <v>7837</v>
      </c>
      <c r="G697" s="27" t="s">
        <v>7842</v>
      </c>
      <c r="H697" t="s">
        <v>7839</v>
      </c>
      <c r="I697" t="s">
        <v>7840</v>
      </c>
    </row>
    <row r="698" spans="1:9" x14ac:dyDescent="0.35">
      <c r="A698" t="s">
        <v>154</v>
      </c>
      <c r="B698" t="s">
        <v>155</v>
      </c>
      <c r="C698" t="s">
        <v>7835</v>
      </c>
      <c r="E698" t="s">
        <v>7843</v>
      </c>
      <c r="F698" s="26" t="s">
        <v>7844</v>
      </c>
      <c r="G698" s="27" t="s">
        <v>7845</v>
      </c>
      <c r="H698" t="s">
        <v>7839</v>
      </c>
      <c r="I698" t="s">
        <v>7840</v>
      </c>
    </row>
    <row r="699" spans="1:9" x14ac:dyDescent="0.35">
      <c r="A699" t="s">
        <v>154</v>
      </c>
      <c r="B699" t="s">
        <v>155</v>
      </c>
      <c r="C699" t="s">
        <v>7835</v>
      </c>
      <c r="E699" t="s">
        <v>7846</v>
      </c>
      <c r="F699" s="26" t="s">
        <v>7847</v>
      </c>
      <c r="G699" s="24" t="s">
        <v>7848</v>
      </c>
      <c r="H699" t="s">
        <v>7839</v>
      </c>
      <c r="I699" t="s">
        <v>7840</v>
      </c>
    </row>
    <row r="700" spans="1:9" x14ac:dyDescent="0.35">
      <c r="A700" t="s">
        <v>154</v>
      </c>
      <c r="B700" t="s">
        <v>155</v>
      </c>
      <c r="C700" t="s">
        <v>7835</v>
      </c>
      <c r="E700" t="s">
        <v>7849</v>
      </c>
      <c r="F700" s="26" t="s">
        <v>7850</v>
      </c>
      <c r="G700" s="27" t="s">
        <v>7845</v>
      </c>
      <c r="H700" t="s">
        <v>7839</v>
      </c>
      <c r="I700" s="18" t="s">
        <v>7840</v>
      </c>
    </row>
    <row r="701" spans="1:9" x14ac:dyDescent="0.35">
      <c r="A701" t="s">
        <v>1961</v>
      </c>
      <c r="B701" t="s">
        <v>1962</v>
      </c>
      <c r="C701" t="s">
        <v>7851</v>
      </c>
      <c r="E701" t="s">
        <v>7852</v>
      </c>
      <c r="F701" s="26" t="s">
        <v>7853</v>
      </c>
      <c r="G701" s="27" t="s">
        <v>7854</v>
      </c>
      <c r="H701" t="s">
        <v>7855</v>
      </c>
      <c r="I701" t="s">
        <v>7856</v>
      </c>
    </row>
    <row r="702" spans="1:9" x14ac:dyDescent="0.35">
      <c r="A702" t="s">
        <v>1927</v>
      </c>
      <c r="B702" t="s">
        <v>1928</v>
      </c>
      <c r="C702" t="s">
        <v>7857</v>
      </c>
      <c r="E702" t="s">
        <v>7858</v>
      </c>
      <c r="F702" s="26" t="s">
        <v>7837</v>
      </c>
      <c r="G702" s="24" t="s">
        <v>7859</v>
      </c>
      <c r="H702" t="s">
        <v>7860</v>
      </c>
      <c r="I702" t="s">
        <v>7861</v>
      </c>
    </row>
    <row r="703" spans="1:9" x14ac:dyDescent="0.35">
      <c r="A703" t="s">
        <v>711</v>
      </c>
      <c r="B703" t="s">
        <v>712</v>
      </c>
      <c r="C703" t="s">
        <v>7862</v>
      </c>
      <c r="E703" t="s">
        <v>7863</v>
      </c>
      <c r="F703" s="24" t="s">
        <v>7864</v>
      </c>
      <c r="G703" s="24" t="s">
        <v>7865</v>
      </c>
      <c r="H703" t="s">
        <v>7866</v>
      </c>
      <c r="I703" t="s">
        <v>7867</v>
      </c>
    </row>
    <row r="704" spans="1:9" x14ac:dyDescent="0.35">
      <c r="A704" t="s">
        <v>1128</v>
      </c>
      <c r="B704" t="s">
        <v>1129</v>
      </c>
      <c r="C704" t="s">
        <v>7868</v>
      </c>
      <c r="E704" t="s">
        <v>7869</v>
      </c>
      <c r="F704" s="24" t="s">
        <v>7870</v>
      </c>
      <c r="G704" s="24" t="s">
        <v>7871</v>
      </c>
      <c r="H704" t="s">
        <v>7872</v>
      </c>
      <c r="I704" t="s">
        <v>7873</v>
      </c>
    </row>
    <row r="705" spans="1:9" x14ac:dyDescent="0.35">
      <c r="A705" t="s">
        <v>3482</v>
      </c>
      <c r="B705" t="s">
        <v>3483</v>
      </c>
      <c r="C705" t="s">
        <v>7874</v>
      </c>
      <c r="E705" t="s">
        <v>7875</v>
      </c>
      <c r="F705" s="26" t="s">
        <v>7876</v>
      </c>
      <c r="G705" s="24" t="s">
        <v>7877</v>
      </c>
      <c r="H705" t="s">
        <v>7878</v>
      </c>
      <c r="I705" t="s">
        <v>7879</v>
      </c>
    </row>
    <row r="706" spans="1:9" x14ac:dyDescent="0.35">
      <c r="A706" t="s">
        <v>3221</v>
      </c>
      <c r="B706" t="s">
        <v>3222</v>
      </c>
      <c r="C706" t="s">
        <v>7880</v>
      </c>
      <c r="E706" t="s">
        <v>7881</v>
      </c>
      <c r="F706" s="24" t="s">
        <v>7882</v>
      </c>
      <c r="G706" s="24" t="s">
        <v>7883</v>
      </c>
      <c r="H706" t="s">
        <v>7884</v>
      </c>
      <c r="I706" t="s">
        <v>7885</v>
      </c>
    </row>
    <row r="707" spans="1:9" x14ac:dyDescent="0.35">
      <c r="A707" t="s">
        <v>3221</v>
      </c>
      <c r="B707" t="s">
        <v>3222</v>
      </c>
      <c r="C707" t="s">
        <v>7880</v>
      </c>
      <c r="E707" t="s">
        <v>7886</v>
      </c>
      <c r="F707" s="26" t="s">
        <v>7887</v>
      </c>
      <c r="G707" s="24" t="s">
        <v>7888</v>
      </c>
      <c r="H707" t="s">
        <v>7884</v>
      </c>
      <c r="I707" t="s">
        <v>7885</v>
      </c>
    </row>
    <row r="708" spans="1:9" x14ac:dyDescent="0.35">
      <c r="A708" t="s">
        <v>2563</v>
      </c>
      <c r="B708" t="s">
        <v>2564</v>
      </c>
      <c r="C708" t="s">
        <v>7889</v>
      </c>
    </row>
    <row r="709" spans="1:9" x14ac:dyDescent="0.35">
      <c r="A709" t="s">
        <v>5070</v>
      </c>
      <c r="B709" t="s">
        <v>5071</v>
      </c>
      <c r="C709" t="s">
        <v>7889</v>
      </c>
    </row>
    <row r="710" spans="1:9" x14ac:dyDescent="0.35">
      <c r="A710" t="s">
        <v>447</v>
      </c>
      <c r="B710" t="s">
        <v>448</v>
      </c>
      <c r="C710" t="s">
        <v>7890</v>
      </c>
    </row>
    <row r="711" spans="1:9" x14ac:dyDescent="0.35">
      <c r="A711" t="s">
        <v>3435</v>
      </c>
      <c r="B711" t="s">
        <v>3436</v>
      </c>
      <c r="C711" t="s">
        <v>7890</v>
      </c>
    </row>
    <row r="712" spans="1:9" x14ac:dyDescent="0.35">
      <c r="A712" t="s">
        <v>3801</v>
      </c>
      <c r="B712" t="s">
        <v>3802</v>
      </c>
      <c r="C712" t="s">
        <v>7890</v>
      </c>
    </row>
    <row r="713" spans="1:9" x14ac:dyDescent="0.35">
      <c r="A713" t="s">
        <v>1525</v>
      </c>
      <c r="B713" t="s">
        <v>1526</v>
      </c>
      <c r="C713" t="s">
        <v>7891</v>
      </c>
      <c r="E713" t="s">
        <v>7892</v>
      </c>
      <c r="F713" s="24" t="s">
        <v>7893</v>
      </c>
      <c r="G713" s="27" t="s">
        <v>7894</v>
      </c>
      <c r="H713" t="s">
        <v>7895</v>
      </c>
      <c r="I713" t="s">
        <v>7896</v>
      </c>
    </row>
    <row r="714" spans="1:9" x14ac:dyDescent="0.35">
      <c r="A714" t="s">
        <v>5243</v>
      </c>
      <c r="B714" t="s">
        <v>5244</v>
      </c>
      <c r="C714" t="s">
        <v>7897</v>
      </c>
      <c r="E714" t="s">
        <v>7898</v>
      </c>
      <c r="F714" s="24" t="s">
        <v>7899</v>
      </c>
      <c r="G714" s="24" t="s">
        <v>7900</v>
      </c>
      <c r="H714" t="s">
        <v>7901</v>
      </c>
      <c r="I714" t="s">
        <v>7902</v>
      </c>
    </row>
    <row r="715" spans="1:9" x14ac:dyDescent="0.35">
      <c r="A715" t="s">
        <v>1957</v>
      </c>
      <c r="B715" t="s">
        <v>1958</v>
      </c>
      <c r="C715" t="s">
        <v>7903</v>
      </c>
      <c r="E715" t="s">
        <v>7904</v>
      </c>
      <c r="F715" s="26" t="s">
        <v>7905</v>
      </c>
      <c r="G715" s="24" t="s">
        <v>7906</v>
      </c>
      <c r="H715" t="s">
        <v>7907</v>
      </c>
      <c r="I715" t="s">
        <v>7908</v>
      </c>
    </row>
    <row r="716" spans="1:9" x14ac:dyDescent="0.35">
      <c r="A716" t="s">
        <v>276</v>
      </c>
      <c r="B716" t="s">
        <v>277</v>
      </c>
      <c r="C716" t="s">
        <v>7909</v>
      </c>
      <c r="E716" t="s">
        <v>7910</v>
      </c>
      <c r="F716" s="24" t="s">
        <v>7911</v>
      </c>
      <c r="G716" s="27" t="s">
        <v>7241</v>
      </c>
      <c r="H716" t="s">
        <v>7912</v>
      </c>
      <c r="I716" t="s">
        <v>7913</v>
      </c>
    </row>
    <row r="717" spans="1:9" x14ac:dyDescent="0.35">
      <c r="A717" t="s">
        <v>2768</v>
      </c>
      <c r="B717" t="s">
        <v>2769</v>
      </c>
      <c r="C717" t="s">
        <v>7914</v>
      </c>
      <c r="E717" t="s">
        <v>7915</v>
      </c>
      <c r="F717" s="26" t="s">
        <v>7916</v>
      </c>
      <c r="G717" s="24" t="s">
        <v>6822</v>
      </c>
      <c r="H717" t="s">
        <v>7917</v>
      </c>
      <c r="I717" t="s">
        <v>7918</v>
      </c>
    </row>
    <row r="718" spans="1:9" x14ac:dyDescent="0.35">
      <c r="A718" t="s">
        <v>2768</v>
      </c>
      <c r="B718" t="s">
        <v>2769</v>
      </c>
      <c r="C718" t="s">
        <v>7914</v>
      </c>
      <c r="E718" t="s">
        <v>7919</v>
      </c>
      <c r="F718" s="24" t="s">
        <v>7920</v>
      </c>
      <c r="G718" s="24" t="s">
        <v>6804</v>
      </c>
      <c r="H718" t="s">
        <v>7917</v>
      </c>
      <c r="I718" t="s">
        <v>7918</v>
      </c>
    </row>
    <row r="719" spans="1:9" x14ac:dyDescent="0.35">
      <c r="A719" t="s">
        <v>2768</v>
      </c>
      <c r="B719" t="s">
        <v>2769</v>
      </c>
      <c r="C719" t="s">
        <v>7914</v>
      </c>
      <c r="E719" t="s">
        <v>7921</v>
      </c>
      <c r="F719" s="26" t="s">
        <v>7922</v>
      </c>
      <c r="G719" s="24" t="s">
        <v>7923</v>
      </c>
      <c r="H719" t="s">
        <v>7917</v>
      </c>
      <c r="I719" t="s">
        <v>7918</v>
      </c>
    </row>
    <row r="720" spans="1:9" x14ac:dyDescent="0.35">
      <c r="A720" t="s">
        <v>2768</v>
      </c>
      <c r="B720" t="s">
        <v>2769</v>
      </c>
      <c r="C720" t="s">
        <v>7914</v>
      </c>
      <c r="E720" t="s">
        <v>7924</v>
      </c>
      <c r="F720" s="24" t="s">
        <v>7925</v>
      </c>
      <c r="G720" s="24" t="s">
        <v>6828</v>
      </c>
      <c r="H720" t="s">
        <v>7917</v>
      </c>
      <c r="I720" t="s">
        <v>7918</v>
      </c>
    </row>
    <row r="721" spans="1:8" x14ac:dyDescent="0.35">
      <c r="A721" t="s">
        <v>2341</v>
      </c>
      <c r="B721" t="s">
        <v>2342</v>
      </c>
      <c r="C721" t="s">
        <v>7926</v>
      </c>
    </row>
    <row r="722" spans="1:8" x14ac:dyDescent="0.35">
      <c r="A722" t="s">
        <v>2808</v>
      </c>
      <c r="B722" t="s">
        <v>2809</v>
      </c>
      <c r="C722" t="s">
        <v>7926</v>
      </c>
    </row>
    <row r="723" spans="1:8" x14ac:dyDescent="0.35">
      <c r="A723" t="s">
        <v>3707</v>
      </c>
      <c r="B723" t="s">
        <v>3708</v>
      </c>
      <c r="C723" t="s">
        <v>7926</v>
      </c>
    </row>
    <row r="724" spans="1:8" x14ac:dyDescent="0.35">
      <c r="A724" t="s">
        <v>5587</v>
      </c>
      <c r="B724" t="s">
        <v>5588</v>
      </c>
      <c r="C724" t="s">
        <v>7926</v>
      </c>
    </row>
    <row r="725" spans="1:8" x14ac:dyDescent="0.35">
      <c r="A725" t="s">
        <v>4911</v>
      </c>
      <c r="B725" t="s">
        <v>4912</v>
      </c>
      <c r="C725" t="s">
        <v>7926</v>
      </c>
    </row>
    <row r="726" spans="1:8" x14ac:dyDescent="0.35">
      <c r="A726" t="s">
        <v>486</v>
      </c>
      <c r="B726" t="s">
        <v>487</v>
      </c>
      <c r="C726" t="s">
        <v>7927</v>
      </c>
      <c r="D726" t="s">
        <v>7928</v>
      </c>
      <c r="H726" t="s">
        <v>7929</v>
      </c>
    </row>
    <row r="727" spans="1:8" x14ac:dyDescent="0.35">
      <c r="A727" t="s">
        <v>486</v>
      </c>
      <c r="B727" t="s">
        <v>487</v>
      </c>
      <c r="C727" t="s">
        <v>7927</v>
      </c>
      <c r="D727" t="s">
        <v>7930</v>
      </c>
      <c r="H727" s="18" t="s">
        <v>7931</v>
      </c>
    </row>
    <row r="728" spans="1:8" x14ac:dyDescent="0.35">
      <c r="A728" t="s">
        <v>1619</v>
      </c>
      <c r="B728" t="s">
        <v>1620</v>
      </c>
      <c r="C728" t="s">
        <v>7927</v>
      </c>
      <c r="D728" t="s">
        <v>7928</v>
      </c>
      <c r="H728" t="s">
        <v>7929</v>
      </c>
    </row>
    <row r="729" spans="1:8" x14ac:dyDescent="0.35">
      <c r="A729" t="s">
        <v>1619</v>
      </c>
      <c r="B729" t="s">
        <v>1620</v>
      </c>
      <c r="C729" t="s">
        <v>7927</v>
      </c>
      <c r="D729" t="s">
        <v>7930</v>
      </c>
      <c r="H729" t="s">
        <v>7931</v>
      </c>
    </row>
    <row r="730" spans="1:8" x14ac:dyDescent="0.35">
      <c r="A730" t="s">
        <v>2821</v>
      </c>
      <c r="B730" t="s">
        <v>2822</v>
      </c>
      <c r="C730" t="s">
        <v>7927</v>
      </c>
      <c r="D730" t="s">
        <v>7928</v>
      </c>
      <c r="H730" t="s">
        <v>7929</v>
      </c>
    </row>
    <row r="731" spans="1:8" x14ac:dyDescent="0.35">
      <c r="A731" t="s">
        <v>7932</v>
      </c>
      <c r="B731" t="s">
        <v>2822</v>
      </c>
      <c r="C731" t="s">
        <v>7927</v>
      </c>
      <c r="D731" t="s">
        <v>7930</v>
      </c>
      <c r="H731" t="s">
        <v>7931</v>
      </c>
    </row>
    <row r="732" spans="1:8" x14ac:dyDescent="0.35">
      <c r="A732" t="s">
        <v>2825</v>
      </c>
      <c r="B732" t="s">
        <v>2826</v>
      </c>
      <c r="C732" t="s">
        <v>7927</v>
      </c>
      <c r="D732" t="s">
        <v>7928</v>
      </c>
      <c r="H732" t="s">
        <v>7929</v>
      </c>
    </row>
    <row r="733" spans="1:8" x14ac:dyDescent="0.35">
      <c r="A733" t="s">
        <v>2825</v>
      </c>
      <c r="B733" t="s">
        <v>2826</v>
      </c>
      <c r="C733" t="s">
        <v>7927</v>
      </c>
      <c r="D733" t="s">
        <v>7930</v>
      </c>
      <c r="H733" t="s">
        <v>7931</v>
      </c>
    </row>
    <row r="734" spans="1:8" x14ac:dyDescent="0.35">
      <c r="A734" t="s">
        <v>4220</v>
      </c>
      <c r="B734" t="s">
        <v>7933</v>
      </c>
      <c r="C734" t="s">
        <v>7927</v>
      </c>
      <c r="D734" t="s">
        <v>7928</v>
      </c>
      <c r="H734" t="s">
        <v>7929</v>
      </c>
    </row>
    <row r="735" spans="1:8" x14ac:dyDescent="0.35">
      <c r="A735" t="s">
        <v>4220</v>
      </c>
      <c r="B735" t="s">
        <v>7933</v>
      </c>
      <c r="C735" t="s">
        <v>7927</v>
      </c>
      <c r="D735" t="s">
        <v>7930</v>
      </c>
      <c r="H735" t="s">
        <v>7931</v>
      </c>
    </row>
    <row r="736" spans="1:8" x14ac:dyDescent="0.35">
      <c r="A736" t="s">
        <v>4288</v>
      </c>
      <c r="B736" t="s">
        <v>4289</v>
      </c>
      <c r="C736" t="s">
        <v>7927</v>
      </c>
      <c r="D736" t="s">
        <v>7928</v>
      </c>
      <c r="H736" t="s">
        <v>7929</v>
      </c>
    </row>
    <row r="737" spans="1:9" x14ac:dyDescent="0.35">
      <c r="A737" t="s">
        <v>4288</v>
      </c>
      <c r="B737" t="s">
        <v>4289</v>
      </c>
      <c r="C737" t="s">
        <v>7927</v>
      </c>
      <c r="D737" t="s">
        <v>7930</v>
      </c>
      <c r="H737" t="s">
        <v>7931</v>
      </c>
    </row>
    <row r="738" spans="1:9" x14ac:dyDescent="0.35">
      <c r="A738" t="s">
        <v>5443</v>
      </c>
      <c r="B738" t="s">
        <v>5444</v>
      </c>
      <c r="C738" t="s">
        <v>7927</v>
      </c>
      <c r="D738" t="s">
        <v>7928</v>
      </c>
      <c r="H738" t="s">
        <v>7929</v>
      </c>
    </row>
    <row r="739" spans="1:9" x14ac:dyDescent="0.35">
      <c r="A739" t="s">
        <v>5443</v>
      </c>
      <c r="B739" t="s">
        <v>5444</v>
      </c>
      <c r="C739" t="s">
        <v>7927</v>
      </c>
      <c r="D739" t="s">
        <v>7930</v>
      </c>
      <c r="H739" t="s">
        <v>7931</v>
      </c>
    </row>
    <row r="740" spans="1:9" x14ac:dyDescent="0.35">
      <c r="A740" t="s">
        <v>1605</v>
      </c>
      <c r="B740" t="s">
        <v>1606</v>
      </c>
      <c r="C740" t="s">
        <v>7934</v>
      </c>
    </row>
    <row r="741" spans="1:9" x14ac:dyDescent="0.35">
      <c r="A741" t="s">
        <v>1949</v>
      </c>
      <c r="B741" t="s">
        <v>1950</v>
      </c>
      <c r="C741" t="s">
        <v>7935</v>
      </c>
    </row>
    <row r="742" spans="1:9" x14ac:dyDescent="0.35">
      <c r="A742" t="s">
        <v>5142</v>
      </c>
      <c r="B742" t="s">
        <v>5143</v>
      </c>
      <c r="C742" t="s">
        <v>7936</v>
      </c>
      <c r="E742" t="s">
        <v>7937</v>
      </c>
      <c r="F742" s="20" t="s">
        <v>7938</v>
      </c>
      <c r="G742" s="24" t="s">
        <v>7939</v>
      </c>
      <c r="H742" t="s">
        <v>7940</v>
      </c>
      <c r="I742" t="s">
        <v>7941</v>
      </c>
    </row>
    <row r="743" spans="1:9" x14ac:dyDescent="0.35">
      <c r="A743" t="s">
        <v>1143</v>
      </c>
      <c r="B743" t="s">
        <v>1144</v>
      </c>
      <c r="C743" t="s">
        <v>7942</v>
      </c>
      <c r="E743" t="s">
        <v>7943</v>
      </c>
      <c r="F743" s="20" t="s">
        <v>7944</v>
      </c>
      <c r="G743" s="24" t="s">
        <v>7945</v>
      </c>
      <c r="H743" t="s">
        <v>7946</v>
      </c>
      <c r="I743" t="s">
        <v>7947</v>
      </c>
    </row>
    <row r="744" spans="1:9" x14ac:dyDescent="0.35">
      <c r="A744" t="s">
        <v>1143</v>
      </c>
      <c r="B744" t="s">
        <v>1144</v>
      </c>
      <c r="C744" t="s">
        <v>7942</v>
      </c>
      <c r="E744" t="s">
        <v>7948</v>
      </c>
      <c r="F744" s="20" t="s">
        <v>7949</v>
      </c>
      <c r="G744" s="24" t="s">
        <v>7950</v>
      </c>
      <c r="H744" t="s">
        <v>7946</v>
      </c>
      <c r="I744" t="s">
        <v>7947</v>
      </c>
    </row>
    <row r="745" spans="1:9" x14ac:dyDescent="0.35">
      <c r="A745" t="s">
        <v>1143</v>
      </c>
      <c r="B745" t="s">
        <v>1144</v>
      </c>
      <c r="C745" t="s">
        <v>7942</v>
      </c>
      <c r="E745" t="s">
        <v>7951</v>
      </c>
      <c r="F745" s="20" t="s">
        <v>7952</v>
      </c>
      <c r="G745" s="24" t="s">
        <v>7953</v>
      </c>
      <c r="H745" t="s">
        <v>7946</v>
      </c>
      <c r="I745" t="s">
        <v>7947</v>
      </c>
    </row>
    <row r="746" spans="1:9" x14ac:dyDescent="0.35">
      <c r="A746" t="s">
        <v>1143</v>
      </c>
      <c r="B746" t="s">
        <v>1144</v>
      </c>
      <c r="C746" t="s">
        <v>7942</v>
      </c>
      <c r="E746" t="s">
        <v>7954</v>
      </c>
      <c r="F746" s="20" t="s">
        <v>7955</v>
      </c>
      <c r="G746" s="24" t="s">
        <v>7956</v>
      </c>
      <c r="H746" t="s">
        <v>7946</v>
      </c>
      <c r="I746" t="s">
        <v>7947</v>
      </c>
    </row>
    <row r="747" spans="1:9" x14ac:dyDescent="0.35">
      <c r="A747" t="s">
        <v>1687</v>
      </c>
      <c r="B747" t="s">
        <v>1688</v>
      </c>
      <c r="C747" t="s">
        <v>7957</v>
      </c>
      <c r="E747" t="s">
        <v>7958</v>
      </c>
      <c r="F747" s="20" t="s">
        <v>7959</v>
      </c>
      <c r="G747" s="24" t="s">
        <v>7960</v>
      </c>
      <c r="H747" s="18" t="s">
        <v>7961</v>
      </c>
      <c r="I747" t="s">
        <v>7962</v>
      </c>
    </row>
    <row r="748" spans="1:9" x14ac:dyDescent="0.35">
      <c r="A748" t="s">
        <v>3994</v>
      </c>
      <c r="B748" t="s">
        <v>3995</v>
      </c>
      <c r="C748" t="s">
        <v>7963</v>
      </c>
      <c r="E748" t="s">
        <v>7964</v>
      </c>
      <c r="F748" s="20" t="s">
        <v>7965</v>
      </c>
      <c r="G748" s="24" t="s">
        <v>7966</v>
      </c>
      <c r="H748" t="s">
        <v>7967</v>
      </c>
      <c r="I748" t="s">
        <v>7968</v>
      </c>
    </row>
    <row r="749" spans="1:9" x14ac:dyDescent="0.35">
      <c r="A749" t="s">
        <v>4188</v>
      </c>
      <c r="B749" t="s">
        <v>4189</v>
      </c>
      <c r="C749" t="s">
        <v>7969</v>
      </c>
      <c r="E749" t="s">
        <v>7970</v>
      </c>
      <c r="F749" s="20" t="s">
        <v>7971</v>
      </c>
      <c r="G749" s="24" t="s">
        <v>7972</v>
      </c>
      <c r="H749" t="s">
        <v>7973</v>
      </c>
      <c r="I749" t="s">
        <v>7974</v>
      </c>
    </row>
    <row r="750" spans="1:9" x14ac:dyDescent="0.35">
      <c r="A750" t="s">
        <v>607</v>
      </c>
      <c r="B750" t="s">
        <v>608</v>
      </c>
      <c r="C750" t="s">
        <v>7975</v>
      </c>
      <c r="E750" t="s">
        <v>7976</v>
      </c>
      <c r="F750" s="26" t="s">
        <v>7977</v>
      </c>
      <c r="G750" s="24" t="s">
        <v>7978</v>
      </c>
      <c r="H750" t="s">
        <v>7979</v>
      </c>
      <c r="I750" t="s">
        <v>7980</v>
      </c>
    </row>
    <row r="751" spans="1:9" x14ac:dyDescent="0.35">
      <c r="A751" t="s">
        <v>443</v>
      </c>
      <c r="B751" t="s">
        <v>444</v>
      </c>
      <c r="C751" t="s">
        <v>7981</v>
      </c>
      <c r="E751" t="s">
        <v>7982</v>
      </c>
      <c r="F751" s="27" t="s">
        <v>7983</v>
      </c>
      <c r="G751" s="24" t="s">
        <v>7984</v>
      </c>
      <c r="H751" t="s">
        <v>7985</v>
      </c>
      <c r="I751" t="s">
        <v>7986</v>
      </c>
    </row>
    <row r="752" spans="1:9" x14ac:dyDescent="0.35">
      <c r="A752" t="s">
        <v>3064</v>
      </c>
      <c r="B752" t="s">
        <v>3065</v>
      </c>
      <c r="C752" t="s">
        <v>7987</v>
      </c>
      <c r="E752" t="s">
        <v>7988</v>
      </c>
      <c r="F752" s="27" t="s">
        <v>6119</v>
      </c>
      <c r="G752" s="24" t="s">
        <v>7989</v>
      </c>
      <c r="H752" t="s">
        <v>7990</v>
      </c>
      <c r="I752" t="s">
        <v>7991</v>
      </c>
    </row>
    <row r="753" spans="1:9" x14ac:dyDescent="0.35">
      <c r="A753" t="s">
        <v>146</v>
      </c>
      <c r="B753" t="s">
        <v>147</v>
      </c>
      <c r="C753" t="s">
        <v>7992</v>
      </c>
      <c r="E753" t="s">
        <v>7993</v>
      </c>
      <c r="F753" s="20" t="s">
        <v>7994</v>
      </c>
      <c r="G753" s="24" t="s">
        <v>7995</v>
      </c>
      <c r="H753" t="s">
        <v>7996</v>
      </c>
      <c r="I753" t="s">
        <v>7997</v>
      </c>
    </row>
    <row r="754" spans="1:9" x14ac:dyDescent="0.35">
      <c r="A754" t="s">
        <v>4675</v>
      </c>
      <c r="B754" t="s">
        <v>4676</v>
      </c>
      <c r="C754" t="s">
        <v>7998</v>
      </c>
      <c r="E754" t="s">
        <v>7999</v>
      </c>
      <c r="F754" s="20" t="s">
        <v>8000</v>
      </c>
      <c r="G754" s="24" t="s">
        <v>8001</v>
      </c>
      <c r="H754" t="s">
        <v>8002</v>
      </c>
      <c r="I754" t="s">
        <v>8003</v>
      </c>
    </row>
    <row r="755" spans="1:9" x14ac:dyDescent="0.35">
      <c r="A755" s="3" t="s">
        <v>8004</v>
      </c>
      <c r="B755" s="2" t="s">
        <v>8005</v>
      </c>
      <c r="C755" t="s">
        <v>8006</v>
      </c>
      <c r="E755" t="s">
        <v>8007</v>
      </c>
      <c r="F755" s="20" t="s">
        <v>8008</v>
      </c>
      <c r="G755" s="24" t="s">
        <v>8009</v>
      </c>
      <c r="H755" t="s">
        <v>8010</v>
      </c>
      <c r="I755" t="s">
        <v>8011</v>
      </c>
    </row>
    <row r="756" spans="1:9" x14ac:dyDescent="0.35">
      <c r="A756" s="3" t="s">
        <v>8004</v>
      </c>
      <c r="B756" s="2" t="s">
        <v>8005</v>
      </c>
      <c r="C756" t="s">
        <v>8006</v>
      </c>
      <c r="E756" t="s">
        <v>8012</v>
      </c>
      <c r="F756" s="20" t="s">
        <v>8008</v>
      </c>
      <c r="G756" s="24" t="s">
        <v>8013</v>
      </c>
      <c r="H756" t="s">
        <v>8010</v>
      </c>
      <c r="I756" t="s">
        <v>8011</v>
      </c>
    </row>
    <row r="757" spans="1:9" x14ac:dyDescent="0.35">
      <c r="A757" s="3" t="s">
        <v>8014</v>
      </c>
      <c r="B757" s="2" t="s">
        <v>8015</v>
      </c>
      <c r="C757" t="s">
        <v>8016</v>
      </c>
      <c r="E757" t="s">
        <v>8017</v>
      </c>
      <c r="F757" s="24" t="s">
        <v>8018</v>
      </c>
      <c r="G757" s="24" t="s">
        <v>8019</v>
      </c>
      <c r="H757" t="s">
        <v>8020</v>
      </c>
      <c r="I757" t="s">
        <v>8021</v>
      </c>
    </row>
    <row r="758" spans="1:9" x14ac:dyDescent="0.35">
      <c r="A758" t="s">
        <v>3196</v>
      </c>
      <c r="B758" t="s">
        <v>3197</v>
      </c>
      <c r="C758" t="s">
        <v>8022</v>
      </c>
      <c r="E758" t="s">
        <v>8023</v>
      </c>
      <c r="F758" s="20" t="s">
        <v>8024</v>
      </c>
      <c r="G758" s="24" t="s">
        <v>8025</v>
      </c>
      <c r="H758" t="s">
        <v>8026</v>
      </c>
      <c r="I758" t="s">
        <v>8027</v>
      </c>
    </row>
    <row r="759" spans="1:9" x14ac:dyDescent="0.35">
      <c r="A759" t="s">
        <v>3196</v>
      </c>
      <c r="B759" t="s">
        <v>3197</v>
      </c>
      <c r="C759" t="s">
        <v>8022</v>
      </c>
      <c r="E759" t="s">
        <v>8028</v>
      </c>
      <c r="F759" s="27" t="s">
        <v>8029</v>
      </c>
      <c r="G759" s="24" t="s">
        <v>8030</v>
      </c>
      <c r="H759" t="s">
        <v>8026</v>
      </c>
      <c r="I759" t="s">
        <v>8027</v>
      </c>
    </row>
    <row r="760" spans="1:9" x14ac:dyDescent="0.35">
      <c r="A760" t="s">
        <v>4901</v>
      </c>
      <c r="B760" t="s">
        <v>4902</v>
      </c>
      <c r="C760" t="s">
        <v>8031</v>
      </c>
      <c r="E760" t="s">
        <v>8032</v>
      </c>
      <c r="F760" s="26" t="s">
        <v>8033</v>
      </c>
      <c r="G760" s="27" t="s">
        <v>8034</v>
      </c>
      <c r="H760" t="s">
        <v>8035</v>
      </c>
      <c r="I760" t="s">
        <v>8036</v>
      </c>
    </row>
    <row r="761" spans="1:9" x14ac:dyDescent="0.35">
      <c r="A761" t="s">
        <v>1977</v>
      </c>
      <c r="B761" t="s">
        <v>1978</v>
      </c>
      <c r="C761" t="s">
        <v>8037</v>
      </c>
      <c r="E761" t="s">
        <v>8038</v>
      </c>
      <c r="F761" s="20" t="s">
        <v>8039</v>
      </c>
      <c r="G761" s="24" t="s">
        <v>8040</v>
      </c>
      <c r="H761" t="s">
        <v>8041</v>
      </c>
      <c r="I761" t="s">
        <v>8042</v>
      </c>
    </row>
    <row r="762" spans="1:9" x14ac:dyDescent="0.35">
      <c r="A762" t="s">
        <v>5150</v>
      </c>
      <c r="B762" t="s">
        <v>5151</v>
      </c>
      <c r="C762" t="s">
        <v>8043</v>
      </c>
      <c r="E762" t="s">
        <v>8044</v>
      </c>
      <c r="F762" s="20" t="s">
        <v>7938</v>
      </c>
      <c r="G762" s="24" t="s">
        <v>8045</v>
      </c>
      <c r="H762" t="s">
        <v>8046</v>
      </c>
      <c r="I762" t="s">
        <v>8047</v>
      </c>
    </row>
    <row r="763" spans="1:9" x14ac:dyDescent="0.35">
      <c r="A763" t="s">
        <v>1354</v>
      </c>
      <c r="B763" t="s">
        <v>1355</v>
      </c>
      <c r="C763" t="s">
        <v>8048</v>
      </c>
      <c r="E763" t="s">
        <v>8049</v>
      </c>
      <c r="F763" s="20" t="s">
        <v>8050</v>
      </c>
      <c r="G763" s="24" t="s">
        <v>8051</v>
      </c>
      <c r="H763" t="s">
        <v>8052</v>
      </c>
      <c r="I763" t="s">
        <v>8053</v>
      </c>
    </row>
    <row r="764" spans="1:9" x14ac:dyDescent="0.35">
      <c r="A764" t="s">
        <v>1354</v>
      </c>
      <c r="B764" t="s">
        <v>1355</v>
      </c>
      <c r="C764" t="s">
        <v>8048</v>
      </c>
      <c r="E764" t="s">
        <v>8054</v>
      </c>
      <c r="F764" s="27" t="s">
        <v>8055</v>
      </c>
      <c r="G764" s="24" t="s">
        <v>8051</v>
      </c>
      <c r="H764" t="s">
        <v>8052</v>
      </c>
      <c r="I764" t="s">
        <v>8053</v>
      </c>
    </row>
    <row r="765" spans="1:9" x14ac:dyDescent="0.35">
      <c r="A765" t="s">
        <v>1354</v>
      </c>
      <c r="B765" t="s">
        <v>1355</v>
      </c>
      <c r="C765" t="s">
        <v>8048</v>
      </c>
      <c r="E765" t="s">
        <v>8056</v>
      </c>
      <c r="F765" s="20" t="s">
        <v>8055</v>
      </c>
      <c r="G765" s="27" t="s">
        <v>8050</v>
      </c>
      <c r="H765" t="s">
        <v>8052</v>
      </c>
      <c r="I765" t="s">
        <v>8053</v>
      </c>
    </row>
    <row r="766" spans="1:9" x14ac:dyDescent="0.35">
      <c r="A766" t="s">
        <v>1358</v>
      </c>
      <c r="B766" t="s">
        <v>1359</v>
      </c>
      <c r="C766" t="s">
        <v>8048</v>
      </c>
      <c r="E766" t="s">
        <v>8049</v>
      </c>
      <c r="F766" s="20" t="s">
        <v>8050</v>
      </c>
      <c r="G766" s="24" t="s">
        <v>8051</v>
      </c>
      <c r="H766" t="s">
        <v>8052</v>
      </c>
      <c r="I766" t="s">
        <v>8053</v>
      </c>
    </row>
    <row r="767" spans="1:9" x14ac:dyDescent="0.35">
      <c r="A767" t="s">
        <v>1358</v>
      </c>
      <c r="B767" t="s">
        <v>1359</v>
      </c>
      <c r="C767" t="s">
        <v>8048</v>
      </c>
      <c r="E767" t="s">
        <v>8054</v>
      </c>
      <c r="F767" s="27" t="s">
        <v>8055</v>
      </c>
      <c r="G767" s="24" t="s">
        <v>8051</v>
      </c>
      <c r="H767" t="s">
        <v>8052</v>
      </c>
      <c r="I767" t="s">
        <v>8053</v>
      </c>
    </row>
    <row r="768" spans="1:9" x14ac:dyDescent="0.35">
      <c r="A768" t="s">
        <v>1358</v>
      </c>
      <c r="B768" t="s">
        <v>1359</v>
      </c>
      <c r="C768" t="s">
        <v>8048</v>
      </c>
      <c r="E768" t="s">
        <v>8056</v>
      </c>
      <c r="F768" s="20" t="s">
        <v>8055</v>
      </c>
      <c r="G768" s="27" t="s">
        <v>8050</v>
      </c>
      <c r="H768" t="s">
        <v>8052</v>
      </c>
      <c r="I768" t="s">
        <v>8053</v>
      </c>
    </row>
    <row r="769" spans="1:9" x14ac:dyDescent="0.35">
      <c r="A769" s="3" t="s">
        <v>8057</v>
      </c>
      <c r="B769" s="2" t="s">
        <v>8058</v>
      </c>
      <c r="C769" t="s">
        <v>8059</v>
      </c>
      <c r="E769" t="s">
        <v>8060</v>
      </c>
      <c r="F769" s="20" t="s">
        <v>8061</v>
      </c>
      <c r="G769" s="24" t="s">
        <v>8062</v>
      </c>
      <c r="H769" t="s">
        <v>8063</v>
      </c>
      <c r="I769" t="s">
        <v>8064</v>
      </c>
    </row>
    <row r="770" spans="1:9" x14ac:dyDescent="0.35">
      <c r="A770" t="s">
        <v>8065</v>
      </c>
      <c r="B770" s="2" t="s">
        <v>8066</v>
      </c>
      <c r="C770" s="4" t="s">
        <v>8059</v>
      </c>
      <c r="E770" t="s">
        <v>8060</v>
      </c>
      <c r="F770" s="20" t="s">
        <v>8061</v>
      </c>
      <c r="G770" s="24" t="s">
        <v>8062</v>
      </c>
      <c r="H770" t="s">
        <v>8063</v>
      </c>
      <c r="I770" t="s">
        <v>8064</v>
      </c>
    </row>
    <row r="771" spans="1:9" x14ac:dyDescent="0.35">
      <c r="A771" t="s">
        <v>3365</v>
      </c>
      <c r="B771" t="s">
        <v>3366</v>
      </c>
      <c r="C771" t="s">
        <v>8067</v>
      </c>
      <c r="E771" t="s">
        <v>8068</v>
      </c>
      <c r="F771" s="20" t="s">
        <v>8069</v>
      </c>
      <c r="G771" s="24" t="s">
        <v>8070</v>
      </c>
      <c r="H771" t="s">
        <v>8071</v>
      </c>
      <c r="I771" t="s">
        <v>8072</v>
      </c>
    </row>
    <row r="772" spans="1:9" x14ac:dyDescent="0.35">
      <c r="A772" t="s">
        <v>3365</v>
      </c>
      <c r="B772" t="s">
        <v>3366</v>
      </c>
      <c r="C772" t="s">
        <v>8067</v>
      </c>
      <c r="E772" t="s">
        <v>8073</v>
      </c>
      <c r="F772" s="20" t="s">
        <v>8074</v>
      </c>
      <c r="G772" s="24" t="s">
        <v>8075</v>
      </c>
      <c r="H772" t="s">
        <v>8071</v>
      </c>
      <c r="I772" t="s">
        <v>8072</v>
      </c>
    </row>
    <row r="773" spans="1:9" x14ac:dyDescent="0.35">
      <c r="A773" t="s">
        <v>3365</v>
      </c>
      <c r="B773" t="s">
        <v>3366</v>
      </c>
      <c r="C773" t="s">
        <v>8067</v>
      </c>
      <c r="E773" t="s">
        <v>8076</v>
      </c>
      <c r="F773" s="27" t="s">
        <v>8077</v>
      </c>
      <c r="G773" s="24" t="s">
        <v>8078</v>
      </c>
      <c r="H773" t="s">
        <v>8071</v>
      </c>
      <c r="I773" t="s">
        <v>8072</v>
      </c>
    </row>
    <row r="774" spans="1:9" x14ac:dyDescent="0.35">
      <c r="A774" t="s">
        <v>3365</v>
      </c>
      <c r="B774" t="s">
        <v>3366</v>
      </c>
      <c r="C774" t="s">
        <v>8067</v>
      </c>
      <c r="E774" t="s">
        <v>8079</v>
      </c>
      <c r="F774" s="27" t="s">
        <v>8080</v>
      </c>
      <c r="G774" s="24" t="s">
        <v>8081</v>
      </c>
      <c r="H774" t="s">
        <v>8071</v>
      </c>
      <c r="I774" t="s">
        <v>8072</v>
      </c>
    </row>
    <row r="775" spans="1:9" x14ac:dyDescent="0.35">
      <c r="A775" t="s">
        <v>3365</v>
      </c>
      <c r="B775" t="s">
        <v>3366</v>
      </c>
      <c r="C775" t="s">
        <v>8067</v>
      </c>
      <c r="E775" t="s">
        <v>8082</v>
      </c>
      <c r="F775" s="27" t="s">
        <v>8083</v>
      </c>
      <c r="G775" s="24" t="s">
        <v>8084</v>
      </c>
      <c r="H775" t="s">
        <v>8071</v>
      </c>
      <c r="I775" t="s">
        <v>8072</v>
      </c>
    </row>
    <row r="776" spans="1:9" x14ac:dyDescent="0.35">
      <c r="A776" t="s">
        <v>3365</v>
      </c>
      <c r="B776" t="s">
        <v>3366</v>
      </c>
      <c r="C776" t="s">
        <v>8067</v>
      </c>
      <c r="E776" t="s">
        <v>8085</v>
      </c>
      <c r="F776" s="27" t="s">
        <v>8086</v>
      </c>
      <c r="G776" s="24" t="s">
        <v>8087</v>
      </c>
      <c r="H776" t="s">
        <v>8071</v>
      </c>
      <c r="I776" t="s">
        <v>8072</v>
      </c>
    </row>
    <row r="777" spans="1:9" x14ac:dyDescent="0.35">
      <c r="A777" t="s">
        <v>3365</v>
      </c>
      <c r="B777" t="s">
        <v>3366</v>
      </c>
      <c r="C777" t="s">
        <v>8067</v>
      </c>
      <c r="E777" t="s">
        <v>8088</v>
      </c>
      <c r="F777" s="27" t="s">
        <v>8089</v>
      </c>
      <c r="G777" s="24" t="s">
        <v>8090</v>
      </c>
      <c r="H777" t="s">
        <v>8071</v>
      </c>
      <c r="I777" t="s">
        <v>8072</v>
      </c>
    </row>
    <row r="778" spans="1:9" x14ac:dyDescent="0.35">
      <c r="A778" t="s">
        <v>3365</v>
      </c>
      <c r="B778" t="s">
        <v>3366</v>
      </c>
      <c r="C778" t="s">
        <v>8067</v>
      </c>
      <c r="E778" t="s">
        <v>8091</v>
      </c>
      <c r="F778" s="27" t="s">
        <v>8092</v>
      </c>
      <c r="G778" s="24" t="s">
        <v>8093</v>
      </c>
      <c r="H778" t="s">
        <v>8071</v>
      </c>
      <c r="I778" t="s">
        <v>8072</v>
      </c>
    </row>
    <row r="779" spans="1:9" x14ac:dyDescent="0.35">
      <c r="A779" t="s">
        <v>3365</v>
      </c>
      <c r="B779" t="s">
        <v>3366</v>
      </c>
      <c r="C779" t="s">
        <v>8067</v>
      </c>
      <c r="E779" t="s">
        <v>8094</v>
      </c>
      <c r="F779" s="27" t="s">
        <v>8095</v>
      </c>
      <c r="G779" s="24" t="s">
        <v>8096</v>
      </c>
      <c r="H779" t="s">
        <v>8071</v>
      </c>
      <c r="I779" t="s">
        <v>8072</v>
      </c>
    </row>
    <row r="780" spans="1:9" x14ac:dyDescent="0.35">
      <c r="A780" t="s">
        <v>3365</v>
      </c>
      <c r="B780" t="s">
        <v>3366</v>
      </c>
      <c r="C780" t="s">
        <v>8067</v>
      </c>
      <c r="E780" t="s">
        <v>8097</v>
      </c>
      <c r="F780" s="27" t="s">
        <v>8098</v>
      </c>
      <c r="G780" s="24" t="s">
        <v>8099</v>
      </c>
      <c r="H780" t="s">
        <v>8071</v>
      </c>
      <c r="I780" t="s">
        <v>8072</v>
      </c>
    </row>
    <row r="781" spans="1:9" x14ac:dyDescent="0.35">
      <c r="A781" t="s">
        <v>3388</v>
      </c>
      <c r="B781" t="s">
        <v>3389</v>
      </c>
      <c r="C781" t="s">
        <v>8067</v>
      </c>
      <c r="E781" t="s">
        <v>8068</v>
      </c>
      <c r="F781" s="20" t="s">
        <v>8069</v>
      </c>
      <c r="G781" s="24" t="s">
        <v>8070</v>
      </c>
      <c r="H781" t="s">
        <v>8071</v>
      </c>
      <c r="I781" t="s">
        <v>8072</v>
      </c>
    </row>
    <row r="782" spans="1:9" x14ac:dyDescent="0.35">
      <c r="A782" t="s">
        <v>3388</v>
      </c>
      <c r="B782" t="s">
        <v>3389</v>
      </c>
      <c r="C782" t="s">
        <v>8067</v>
      </c>
      <c r="E782" t="s">
        <v>8073</v>
      </c>
      <c r="F782" s="20" t="s">
        <v>8074</v>
      </c>
      <c r="G782" s="24" t="s">
        <v>8075</v>
      </c>
      <c r="H782" t="s">
        <v>8071</v>
      </c>
      <c r="I782" t="s">
        <v>8072</v>
      </c>
    </row>
    <row r="783" spans="1:9" x14ac:dyDescent="0.35">
      <c r="A783" t="s">
        <v>3388</v>
      </c>
      <c r="B783" t="s">
        <v>3389</v>
      </c>
      <c r="C783" t="s">
        <v>8067</v>
      </c>
      <c r="E783" t="s">
        <v>8076</v>
      </c>
      <c r="F783" s="27" t="s">
        <v>8077</v>
      </c>
      <c r="G783" s="24" t="s">
        <v>8078</v>
      </c>
      <c r="H783" t="s">
        <v>8071</v>
      </c>
      <c r="I783" t="s">
        <v>8072</v>
      </c>
    </row>
    <row r="784" spans="1:9" x14ac:dyDescent="0.35">
      <c r="A784" t="s">
        <v>3388</v>
      </c>
      <c r="B784" t="s">
        <v>3389</v>
      </c>
      <c r="C784" t="s">
        <v>8067</v>
      </c>
      <c r="E784" t="s">
        <v>8079</v>
      </c>
      <c r="F784" s="27" t="s">
        <v>8080</v>
      </c>
      <c r="G784" s="24" t="s">
        <v>8081</v>
      </c>
      <c r="H784" t="s">
        <v>8071</v>
      </c>
      <c r="I784" t="s">
        <v>8072</v>
      </c>
    </row>
    <row r="785" spans="1:9" x14ac:dyDescent="0.35">
      <c r="A785" t="s">
        <v>3388</v>
      </c>
      <c r="B785" t="s">
        <v>3389</v>
      </c>
      <c r="C785" t="s">
        <v>8067</v>
      </c>
      <c r="E785" t="s">
        <v>8082</v>
      </c>
      <c r="F785" s="27" t="s">
        <v>8083</v>
      </c>
      <c r="G785" s="24" t="s">
        <v>8084</v>
      </c>
      <c r="H785" t="s">
        <v>8071</v>
      </c>
      <c r="I785" t="s">
        <v>8072</v>
      </c>
    </row>
    <row r="786" spans="1:9" x14ac:dyDescent="0.35">
      <c r="A786" t="s">
        <v>3388</v>
      </c>
      <c r="B786" t="s">
        <v>3389</v>
      </c>
      <c r="C786" t="s">
        <v>8067</v>
      </c>
      <c r="E786" t="s">
        <v>8085</v>
      </c>
      <c r="F786" s="27" t="s">
        <v>8086</v>
      </c>
      <c r="G786" s="24" t="s">
        <v>8087</v>
      </c>
      <c r="H786" t="s">
        <v>8071</v>
      </c>
      <c r="I786" t="s">
        <v>8072</v>
      </c>
    </row>
    <row r="787" spans="1:9" x14ac:dyDescent="0.35">
      <c r="A787" t="s">
        <v>3388</v>
      </c>
      <c r="B787" t="s">
        <v>3389</v>
      </c>
      <c r="C787" t="s">
        <v>8067</v>
      </c>
      <c r="E787" t="s">
        <v>8088</v>
      </c>
      <c r="F787" s="27" t="s">
        <v>8089</v>
      </c>
      <c r="G787" s="24" t="s">
        <v>8090</v>
      </c>
      <c r="H787" t="s">
        <v>8071</v>
      </c>
      <c r="I787" t="s">
        <v>8072</v>
      </c>
    </row>
    <row r="788" spans="1:9" x14ac:dyDescent="0.35">
      <c r="A788" t="s">
        <v>3388</v>
      </c>
      <c r="B788" t="s">
        <v>3389</v>
      </c>
      <c r="C788" t="s">
        <v>8067</v>
      </c>
      <c r="E788" t="s">
        <v>8091</v>
      </c>
      <c r="F788" s="27" t="s">
        <v>8092</v>
      </c>
      <c r="G788" s="24" t="s">
        <v>8093</v>
      </c>
      <c r="H788" t="s">
        <v>8071</v>
      </c>
      <c r="I788" t="s">
        <v>8072</v>
      </c>
    </row>
    <row r="789" spans="1:9" x14ac:dyDescent="0.35">
      <c r="A789" t="s">
        <v>3388</v>
      </c>
      <c r="B789" t="s">
        <v>3389</v>
      </c>
      <c r="C789" t="s">
        <v>8067</v>
      </c>
      <c r="E789" t="s">
        <v>8094</v>
      </c>
      <c r="F789" s="27" t="s">
        <v>8095</v>
      </c>
      <c r="G789" s="24" t="s">
        <v>8096</v>
      </c>
      <c r="H789" t="s">
        <v>8071</v>
      </c>
      <c r="I789" t="s">
        <v>8072</v>
      </c>
    </row>
    <row r="790" spans="1:9" x14ac:dyDescent="0.35">
      <c r="A790" t="s">
        <v>3388</v>
      </c>
      <c r="B790" t="s">
        <v>3389</v>
      </c>
      <c r="C790" t="s">
        <v>8067</v>
      </c>
      <c r="E790" t="s">
        <v>8097</v>
      </c>
      <c r="F790" s="27" t="s">
        <v>8098</v>
      </c>
      <c r="G790" s="24" t="s">
        <v>8099</v>
      </c>
      <c r="H790" t="s">
        <v>8071</v>
      </c>
      <c r="I790" t="s">
        <v>8072</v>
      </c>
    </row>
    <row r="791" spans="1:9" x14ac:dyDescent="0.35">
      <c r="A791" t="s">
        <v>1339</v>
      </c>
      <c r="B791" t="s">
        <v>1340</v>
      </c>
      <c r="C791" t="s">
        <v>8100</v>
      </c>
      <c r="E791" t="s">
        <v>8101</v>
      </c>
      <c r="F791" s="27" t="s">
        <v>8102</v>
      </c>
      <c r="G791" s="24" t="s">
        <v>8103</v>
      </c>
      <c r="H791" t="s">
        <v>8104</v>
      </c>
      <c r="I791" s="18" t="s">
        <v>8105</v>
      </c>
    </row>
    <row r="792" spans="1:9" x14ac:dyDescent="0.35">
      <c r="A792" t="s">
        <v>1339</v>
      </c>
      <c r="B792" t="s">
        <v>1340</v>
      </c>
      <c r="C792" t="s">
        <v>8100</v>
      </c>
      <c r="E792" t="s">
        <v>8106</v>
      </c>
      <c r="F792" s="27" t="s">
        <v>8107</v>
      </c>
      <c r="G792" s="24" t="s">
        <v>8103</v>
      </c>
      <c r="H792" t="s">
        <v>8104</v>
      </c>
      <c r="I792" t="s">
        <v>8105</v>
      </c>
    </row>
    <row r="793" spans="1:9" x14ac:dyDescent="0.35">
      <c r="A793" t="s">
        <v>1339</v>
      </c>
      <c r="B793" t="s">
        <v>1340</v>
      </c>
      <c r="C793" t="s">
        <v>8100</v>
      </c>
      <c r="E793" t="s">
        <v>8108</v>
      </c>
      <c r="F793" s="27" t="s">
        <v>8109</v>
      </c>
      <c r="G793" s="24" t="s">
        <v>8110</v>
      </c>
      <c r="H793" t="s">
        <v>8104</v>
      </c>
      <c r="I793" t="s">
        <v>8105</v>
      </c>
    </row>
    <row r="794" spans="1:9" x14ac:dyDescent="0.35">
      <c r="A794" t="s">
        <v>759</v>
      </c>
      <c r="B794" t="s">
        <v>760</v>
      </c>
      <c r="C794" t="s">
        <v>8111</v>
      </c>
      <c r="E794" t="s">
        <v>8112</v>
      </c>
      <c r="F794" s="26" t="s">
        <v>8113</v>
      </c>
      <c r="G794" s="24" t="s">
        <v>8114</v>
      </c>
      <c r="H794" t="s">
        <v>8115</v>
      </c>
      <c r="I794" t="s">
        <v>8116</v>
      </c>
    </row>
    <row r="795" spans="1:9" x14ac:dyDescent="0.35">
      <c r="A795" t="s">
        <v>759</v>
      </c>
      <c r="B795" t="s">
        <v>760</v>
      </c>
      <c r="C795" t="s">
        <v>8111</v>
      </c>
      <c r="E795" t="s">
        <v>8117</v>
      </c>
      <c r="F795" s="26" t="s">
        <v>8118</v>
      </c>
      <c r="G795" s="24" t="s">
        <v>8119</v>
      </c>
      <c r="H795" t="s">
        <v>8115</v>
      </c>
      <c r="I795" t="s">
        <v>8116</v>
      </c>
    </row>
    <row r="796" spans="1:9" x14ac:dyDescent="0.35">
      <c r="A796" t="s">
        <v>864</v>
      </c>
      <c r="B796" t="s">
        <v>865</v>
      </c>
      <c r="C796" t="s">
        <v>8120</v>
      </c>
      <c r="E796" t="s">
        <v>8121</v>
      </c>
      <c r="F796" s="27" t="s">
        <v>8122</v>
      </c>
      <c r="G796" s="24" t="s">
        <v>8123</v>
      </c>
      <c r="H796" t="s">
        <v>8124</v>
      </c>
      <c r="I796" t="s">
        <v>8125</v>
      </c>
    </row>
    <row r="797" spans="1:9" x14ac:dyDescent="0.35">
      <c r="A797" s="23" t="s">
        <v>8126</v>
      </c>
      <c r="B797" s="2" t="s">
        <v>8127</v>
      </c>
      <c r="C797" t="s">
        <v>8128</v>
      </c>
      <c r="E797" t="s">
        <v>8129</v>
      </c>
      <c r="F797" s="27" t="s">
        <v>8130</v>
      </c>
      <c r="G797" s="24" t="s">
        <v>8131</v>
      </c>
      <c r="H797" t="s">
        <v>8132</v>
      </c>
      <c r="I797" s="18" t="s">
        <v>8133</v>
      </c>
    </row>
    <row r="798" spans="1:9" x14ac:dyDescent="0.35">
      <c r="A798" s="23" t="s">
        <v>8126</v>
      </c>
      <c r="B798" s="2" t="s">
        <v>8127</v>
      </c>
      <c r="C798" t="s">
        <v>8128</v>
      </c>
      <c r="E798" t="s">
        <v>8134</v>
      </c>
      <c r="F798" s="27" t="s">
        <v>8130</v>
      </c>
      <c r="G798" s="24" t="s">
        <v>8135</v>
      </c>
      <c r="H798" t="s">
        <v>8132</v>
      </c>
      <c r="I798" t="s">
        <v>8133</v>
      </c>
    </row>
    <row r="799" spans="1:9" x14ac:dyDescent="0.35">
      <c r="A799" s="23" t="s">
        <v>8126</v>
      </c>
      <c r="B799" s="2" t="s">
        <v>8127</v>
      </c>
      <c r="C799" t="s">
        <v>8128</v>
      </c>
      <c r="E799" t="s">
        <v>8136</v>
      </c>
      <c r="F799" s="26" t="s">
        <v>8137</v>
      </c>
      <c r="G799" s="24" t="s">
        <v>8131</v>
      </c>
      <c r="H799" t="s">
        <v>8132</v>
      </c>
      <c r="I799" t="s">
        <v>8133</v>
      </c>
    </row>
    <row r="800" spans="1:9" x14ac:dyDescent="0.35">
      <c r="A800" s="23" t="s">
        <v>8126</v>
      </c>
      <c r="B800" s="2" t="s">
        <v>8127</v>
      </c>
      <c r="C800" t="s">
        <v>8128</v>
      </c>
      <c r="E800" t="s">
        <v>8138</v>
      </c>
      <c r="F800" s="27" t="s">
        <v>8139</v>
      </c>
      <c r="G800" s="27" t="s">
        <v>8140</v>
      </c>
      <c r="H800" t="s">
        <v>8132</v>
      </c>
      <c r="I800" t="s">
        <v>8133</v>
      </c>
    </row>
    <row r="801" spans="1:9" x14ac:dyDescent="0.35">
      <c r="A801" s="23" t="s">
        <v>8126</v>
      </c>
      <c r="B801" s="2" t="s">
        <v>8127</v>
      </c>
      <c r="C801" t="s">
        <v>8128</v>
      </c>
      <c r="E801" t="s">
        <v>8141</v>
      </c>
      <c r="F801" s="27" t="s">
        <v>8142</v>
      </c>
      <c r="G801" s="24" t="s">
        <v>8143</v>
      </c>
      <c r="H801" t="s">
        <v>8132</v>
      </c>
      <c r="I801" t="s">
        <v>8133</v>
      </c>
    </row>
    <row r="802" spans="1:9" x14ac:dyDescent="0.35">
      <c r="A802" t="s">
        <v>1318</v>
      </c>
      <c r="B802" t="s">
        <v>1319</v>
      </c>
      <c r="C802" t="s">
        <v>8144</v>
      </c>
      <c r="E802" t="s">
        <v>8145</v>
      </c>
      <c r="F802" s="27" t="s">
        <v>8146</v>
      </c>
      <c r="G802" s="24" t="s">
        <v>8147</v>
      </c>
      <c r="H802" t="s">
        <v>8148</v>
      </c>
      <c r="I802" t="s">
        <v>8149</v>
      </c>
    </row>
    <row r="803" spans="1:9" x14ac:dyDescent="0.35">
      <c r="A803" t="s">
        <v>1318</v>
      </c>
      <c r="B803" t="s">
        <v>1319</v>
      </c>
      <c r="C803" t="s">
        <v>8144</v>
      </c>
      <c r="E803" t="s">
        <v>8150</v>
      </c>
      <c r="F803" s="26" t="s">
        <v>8151</v>
      </c>
      <c r="G803" s="24" t="s">
        <v>8147</v>
      </c>
      <c r="H803" t="s">
        <v>8148</v>
      </c>
      <c r="I803" t="s">
        <v>8149</v>
      </c>
    </row>
    <row r="804" spans="1:9" x14ac:dyDescent="0.35">
      <c r="A804" t="s">
        <v>1318</v>
      </c>
      <c r="B804" t="s">
        <v>1319</v>
      </c>
      <c r="C804" t="s">
        <v>8144</v>
      </c>
      <c r="E804" t="s">
        <v>8152</v>
      </c>
      <c r="F804" s="27" t="s">
        <v>8153</v>
      </c>
      <c r="G804" s="27" t="s">
        <v>8154</v>
      </c>
      <c r="H804" t="s">
        <v>8148</v>
      </c>
      <c r="I804" t="s">
        <v>8149</v>
      </c>
    </row>
    <row r="805" spans="1:9" x14ac:dyDescent="0.35">
      <c r="A805" t="s">
        <v>1318</v>
      </c>
      <c r="B805" t="s">
        <v>1319</v>
      </c>
      <c r="C805" t="s">
        <v>8144</v>
      </c>
      <c r="E805" t="s">
        <v>8129</v>
      </c>
      <c r="F805" s="27" t="s">
        <v>8130</v>
      </c>
      <c r="G805" s="24" t="s">
        <v>8131</v>
      </c>
      <c r="H805" t="s">
        <v>8148</v>
      </c>
      <c r="I805" t="s">
        <v>8149</v>
      </c>
    </row>
    <row r="806" spans="1:9" x14ac:dyDescent="0.35">
      <c r="A806" t="s">
        <v>1318</v>
      </c>
      <c r="B806" t="s">
        <v>1319</v>
      </c>
      <c r="C806" t="s">
        <v>8144</v>
      </c>
      <c r="E806" t="s">
        <v>8141</v>
      </c>
      <c r="F806" s="27" t="s">
        <v>8142</v>
      </c>
      <c r="G806" s="24" t="s">
        <v>8143</v>
      </c>
      <c r="H806" t="s">
        <v>8148</v>
      </c>
      <c r="I806" t="s">
        <v>8149</v>
      </c>
    </row>
    <row r="807" spans="1:9" x14ac:dyDescent="0.35">
      <c r="A807" t="s">
        <v>2027</v>
      </c>
      <c r="B807" t="s">
        <v>2028</v>
      </c>
      <c r="C807" t="s">
        <v>8155</v>
      </c>
      <c r="D807" t="s">
        <v>8156</v>
      </c>
      <c r="E807" t="s">
        <v>8157</v>
      </c>
      <c r="F807" s="26" t="s">
        <v>8158</v>
      </c>
      <c r="G807" s="24" t="s">
        <v>8159</v>
      </c>
      <c r="H807" s="18" t="s">
        <v>8160</v>
      </c>
      <c r="I807" t="s">
        <v>8161</v>
      </c>
    </row>
    <row r="808" spans="1:9" x14ac:dyDescent="0.35">
      <c r="A808" t="s">
        <v>4982</v>
      </c>
      <c r="B808" t="s">
        <v>4983</v>
      </c>
      <c r="C808" t="s">
        <v>8162</v>
      </c>
      <c r="E808" t="s">
        <v>8163</v>
      </c>
      <c r="F808" s="27" t="s">
        <v>8164</v>
      </c>
      <c r="G808" s="24" t="s">
        <v>8165</v>
      </c>
      <c r="H808" t="s">
        <v>8166</v>
      </c>
      <c r="I808" t="s">
        <v>8167</v>
      </c>
    </row>
    <row r="809" spans="1:9" x14ac:dyDescent="0.35">
      <c r="A809" t="s">
        <v>1965</v>
      </c>
      <c r="B809" t="s">
        <v>1966</v>
      </c>
      <c r="C809" t="s">
        <v>8168</v>
      </c>
      <c r="E809" t="s">
        <v>6296</v>
      </c>
      <c r="F809" s="26" t="s">
        <v>7754</v>
      </c>
      <c r="G809" s="24" t="s">
        <v>6298</v>
      </c>
      <c r="H809" t="s">
        <v>8169</v>
      </c>
      <c r="I809" t="s">
        <v>8170</v>
      </c>
    </row>
    <row r="810" spans="1:9" x14ac:dyDescent="0.35">
      <c r="A810" t="s">
        <v>1965</v>
      </c>
      <c r="B810" t="s">
        <v>1966</v>
      </c>
      <c r="C810" t="s">
        <v>8168</v>
      </c>
      <c r="E810" t="s">
        <v>8171</v>
      </c>
      <c r="F810" s="24" t="s">
        <v>8172</v>
      </c>
      <c r="G810" s="24" t="s">
        <v>8173</v>
      </c>
      <c r="H810" t="s">
        <v>8169</v>
      </c>
      <c r="I810" t="s">
        <v>8170</v>
      </c>
    </row>
    <row r="811" spans="1:9" x14ac:dyDescent="0.35">
      <c r="A811" t="s">
        <v>1965</v>
      </c>
      <c r="B811" t="s">
        <v>1966</v>
      </c>
      <c r="C811" t="s">
        <v>8168</v>
      </c>
      <c r="E811" t="s">
        <v>8174</v>
      </c>
      <c r="F811" s="26" t="s">
        <v>8175</v>
      </c>
      <c r="G811" s="24" t="s">
        <v>8176</v>
      </c>
      <c r="H811" t="s">
        <v>8169</v>
      </c>
      <c r="I811" t="s">
        <v>8170</v>
      </c>
    </row>
    <row r="812" spans="1:9" x14ac:dyDescent="0.35">
      <c r="A812" t="s">
        <v>1973</v>
      </c>
      <c r="B812" t="s">
        <v>1974</v>
      </c>
      <c r="C812" t="s">
        <v>8168</v>
      </c>
      <c r="E812" t="s">
        <v>6296</v>
      </c>
      <c r="F812" s="26" t="s">
        <v>7754</v>
      </c>
      <c r="G812" s="24" t="s">
        <v>6298</v>
      </c>
      <c r="H812" t="s">
        <v>8169</v>
      </c>
      <c r="I812" t="s">
        <v>8170</v>
      </c>
    </row>
    <row r="813" spans="1:9" x14ac:dyDescent="0.35">
      <c r="A813" t="s">
        <v>1973</v>
      </c>
      <c r="B813" t="s">
        <v>1974</v>
      </c>
      <c r="C813" t="s">
        <v>8168</v>
      </c>
      <c r="E813" t="s">
        <v>8171</v>
      </c>
      <c r="F813" s="24" t="s">
        <v>8172</v>
      </c>
      <c r="G813" s="24" t="s">
        <v>8173</v>
      </c>
      <c r="H813" t="s">
        <v>8169</v>
      </c>
      <c r="I813" t="s">
        <v>8170</v>
      </c>
    </row>
    <row r="814" spans="1:9" x14ac:dyDescent="0.35">
      <c r="A814" t="s">
        <v>1973</v>
      </c>
      <c r="B814" t="s">
        <v>1974</v>
      </c>
      <c r="C814" t="s">
        <v>8168</v>
      </c>
      <c r="E814" t="s">
        <v>8174</v>
      </c>
      <c r="F814" s="26" t="s">
        <v>8175</v>
      </c>
      <c r="G814" s="24" t="s">
        <v>8176</v>
      </c>
      <c r="H814" t="s">
        <v>8169</v>
      </c>
      <c r="I814" t="s">
        <v>8170</v>
      </c>
    </row>
    <row r="815" spans="1:9" x14ac:dyDescent="0.35">
      <c r="A815" t="s">
        <v>1999</v>
      </c>
      <c r="B815" t="s">
        <v>2000</v>
      </c>
      <c r="C815" t="s">
        <v>8168</v>
      </c>
      <c r="E815" t="s">
        <v>6296</v>
      </c>
      <c r="F815" s="26" t="s">
        <v>7754</v>
      </c>
      <c r="G815" s="24" t="s">
        <v>6298</v>
      </c>
      <c r="H815" t="s">
        <v>8169</v>
      </c>
      <c r="I815" t="s">
        <v>8170</v>
      </c>
    </row>
    <row r="816" spans="1:9" x14ac:dyDescent="0.35">
      <c r="A816" t="s">
        <v>1999</v>
      </c>
      <c r="B816" t="s">
        <v>2000</v>
      </c>
      <c r="C816" t="s">
        <v>8168</v>
      </c>
      <c r="E816" t="s">
        <v>8171</v>
      </c>
      <c r="F816" s="24" t="s">
        <v>8172</v>
      </c>
      <c r="G816" s="24" t="s">
        <v>8173</v>
      </c>
      <c r="H816" t="s">
        <v>8169</v>
      </c>
      <c r="I816" t="s">
        <v>8170</v>
      </c>
    </row>
    <row r="817" spans="1:9" x14ac:dyDescent="0.35">
      <c r="A817" t="s">
        <v>1999</v>
      </c>
      <c r="B817" t="s">
        <v>2000</v>
      </c>
      <c r="C817" t="s">
        <v>8168</v>
      </c>
      <c r="E817" t="s">
        <v>8174</v>
      </c>
      <c r="F817" s="26" t="s">
        <v>8175</v>
      </c>
      <c r="G817" s="24" t="s">
        <v>8176</v>
      </c>
      <c r="H817" t="s">
        <v>8169</v>
      </c>
      <c r="I817" t="s">
        <v>8170</v>
      </c>
    </row>
    <row r="818" spans="1:9" x14ac:dyDescent="0.35">
      <c r="A818" t="s">
        <v>3986</v>
      </c>
      <c r="B818" t="s">
        <v>3987</v>
      </c>
      <c r="C818" t="s">
        <v>8177</v>
      </c>
      <c r="E818" t="s">
        <v>8178</v>
      </c>
      <c r="F818" s="27" t="s">
        <v>8179</v>
      </c>
      <c r="G818" s="24" t="s">
        <v>8180</v>
      </c>
      <c r="H818" t="s">
        <v>8181</v>
      </c>
      <c r="I818" t="s">
        <v>8182</v>
      </c>
    </row>
    <row r="819" spans="1:9" x14ac:dyDescent="0.35">
      <c r="A819" t="s">
        <v>3986</v>
      </c>
      <c r="B819" t="s">
        <v>3987</v>
      </c>
      <c r="C819" t="s">
        <v>8177</v>
      </c>
      <c r="E819" t="s">
        <v>8183</v>
      </c>
      <c r="F819" s="27" t="s">
        <v>8184</v>
      </c>
      <c r="G819" s="24" t="s">
        <v>8185</v>
      </c>
      <c r="H819" t="s">
        <v>8181</v>
      </c>
      <c r="I819" t="s">
        <v>8182</v>
      </c>
    </row>
    <row r="820" spans="1:9" x14ac:dyDescent="0.35">
      <c r="A820" t="s">
        <v>3986</v>
      </c>
      <c r="B820" t="s">
        <v>3987</v>
      </c>
      <c r="C820" t="s">
        <v>8177</v>
      </c>
      <c r="E820" t="s">
        <v>8186</v>
      </c>
      <c r="F820" s="27" t="s">
        <v>8187</v>
      </c>
      <c r="G820" s="24" t="s">
        <v>8188</v>
      </c>
      <c r="H820" t="s">
        <v>8181</v>
      </c>
      <c r="I820" t="s">
        <v>8182</v>
      </c>
    </row>
    <row r="821" spans="1:9" x14ac:dyDescent="0.35">
      <c r="A821" t="s">
        <v>1680</v>
      </c>
      <c r="B821" t="s">
        <v>1681</v>
      </c>
      <c r="C821" t="s">
        <v>8189</v>
      </c>
      <c r="E821" t="s">
        <v>8190</v>
      </c>
      <c r="F821" s="26" t="s">
        <v>8191</v>
      </c>
      <c r="G821" s="24" t="s">
        <v>8192</v>
      </c>
      <c r="H821" t="s">
        <v>8193</v>
      </c>
      <c r="I821" t="s">
        <v>8194</v>
      </c>
    </row>
    <row r="822" spans="1:9" x14ac:dyDescent="0.35">
      <c r="A822" t="s">
        <v>5054</v>
      </c>
      <c r="B822" t="s">
        <v>5055</v>
      </c>
      <c r="C822" t="s">
        <v>8195</v>
      </c>
      <c r="E822" t="s">
        <v>8196</v>
      </c>
      <c r="F822" s="27" t="s">
        <v>8197</v>
      </c>
      <c r="G822" s="24" t="s">
        <v>8198</v>
      </c>
      <c r="H822" t="s">
        <v>8199</v>
      </c>
      <c r="I822" t="s">
        <v>8200</v>
      </c>
    </row>
    <row r="823" spans="1:9" x14ac:dyDescent="0.35">
      <c r="A823" t="s">
        <v>981</v>
      </c>
      <c r="B823" t="s">
        <v>982</v>
      </c>
      <c r="C823" t="s">
        <v>8201</v>
      </c>
      <c r="E823" t="s">
        <v>8202</v>
      </c>
      <c r="F823" s="24" t="s">
        <v>8203</v>
      </c>
      <c r="G823" s="24" t="s">
        <v>8204</v>
      </c>
      <c r="H823" t="s">
        <v>8205</v>
      </c>
      <c r="I823" t="s">
        <v>8206</v>
      </c>
    </row>
    <row r="824" spans="1:9" x14ac:dyDescent="0.35">
      <c r="A824" t="s">
        <v>4712</v>
      </c>
      <c r="B824" t="s">
        <v>4713</v>
      </c>
      <c r="C824" t="s">
        <v>8207</v>
      </c>
      <c r="E824" t="s">
        <v>8208</v>
      </c>
      <c r="F824" s="27" t="s">
        <v>8209</v>
      </c>
      <c r="G824" s="24" t="s">
        <v>8210</v>
      </c>
      <c r="H824" t="s">
        <v>8211</v>
      </c>
      <c r="I824" t="s">
        <v>8212</v>
      </c>
    </row>
    <row r="825" spans="1:9" x14ac:dyDescent="0.35">
      <c r="A825" t="s">
        <v>3616</v>
      </c>
      <c r="B825" t="s">
        <v>3617</v>
      </c>
      <c r="C825" t="s">
        <v>8213</v>
      </c>
    </row>
    <row r="826" spans="1:9" x14ac:dyDescent="0.35">
      <c r="A826" t="s">
        <v>3701</v>
      </c>
      <c r="B826" t="s">
        <v>3702</v>
      </c>
      <c r="C826" t="s">
        <v>8214</v>
      </c>
      <c r="E826" t="s">
        <v>8215</v>
      </c>
      <c r="F826" s="27" t="s">
        <v>8216</v>
      </c>
      <c r="G826" s="27" t="s">
        <v>8217</v>
      </c>
      <c r="H826" t="s">
        <v>8218</v>
      </c>
      <c r="I826" t="s">
        <v>8219</v>
      </c>
    </row>
    <row r="827" spans="1:9" x14ac:dyDescent="0.35">
      <c r="A827" t="s">
        <v>2772</v>
      </c>
      <c r="B827" t="s">
        <v>2773</v>
      </c>
      <c r="C827" t="s">
        <v>8220</v>
      </c>
      <c r="E827" t="s">
        <v>8221</v>
      </c>
      <c r="F827" s="27" t="s">
        <v>7944</v>
      </c>
      <c r="G827" s="27" t="s">
        <v>8222</v>
      </c>
      <c r="H827" t="s">
        <v>8223</v>
      </c>
      <c r="I827" t="s">
        <v>8224</v>
      </c>
    </row>
    <row r="828" spans="1:9" x14ac:dyDescent="0.35">
      <c r="A828" t="s">
        <v>1694</v>
      </c>
      <c r="B828" t="s">
        <v>1695</v>
      </c>
      <c r="C828" t="s">
        <v>8225</v>
      </c>
      <c r="E828" t="s">
        <v>8226</v>
      </c>
      <c r="F828" s="27" t="s">
        <v>8227</v>
      </c>
      <c r="G828" s="27" t="s">
        <v>7959</v>
      </c>
      <c r="H828" t="s">
        <v>8228</v>
      </c>
      <c r="I828" t="s">
        <v>8229</v>
      </c>
    </row>
    <row r="829" spans="1:9" x14ac:dyDescent="0.35">
      <c r="A829" t="s">
        <v>4886</v>
      </c>
      <c r="B829" t="s">
        <v>4887</v>
      </c>
      <c r="C829" t="s">
        <v>8230</v>
      </c>
    </row>
    <row r="830" spans="1:9" x14ac:dyDescent="0.35">
      <c r="A830" t="s">
        <v>470</v>
      </c>
      <c r="B830" t="s">
        <v>471</v>
      </c>
      <c r="C830" t="s">
        <v>8231</v>
      </c>
      <c r="E830" t="s">
        <v>8232</v>
      </c>
      <c r="F830" s="27" t="s">
        <v>8233</v>
      </c>
      <c r="G830" s="27" t="s">
        <v>8234</v>
      </c>
      <c r="H830" t="s">
        <v>8235</v>
      </c>
      <c r="I830" t="s">
        <v>8236</v>
      </c>
    </row>
    <row r="831" spans="1:9" x14ac:dyDescent="0.35">
      <c r="A831" s="3" t="s">
        <v>8237</v>
      </c>
      <c r="B831" s="2" t="s">
        <v>8238</v>
      </c>
      <c r="C831" t="s">
        <v>8239</v>
      </c>
      <c r="E831" t="s">
        <v>8240</v>
      </c>
      <c r="F831" s="27" t="s">
        <v>8241</v>
      </c>
      <c r="G831" s="27" t="s">
        <v>8242</v>
      </c>
      <c r="H831" t="s">
        <v>8243</v>
      </c>
      <c r="I831" t="s">
        <v>8244</v>
      </c>
    </row>
    <row r="832" spans="1:9" x14ac:dyDescent="0.35">
      <c r="A832" t="s">
        <v>4525</v>
      </c>
      <c r="B832" t="s">
        <v>4526</v>
      </c>
      <c r="C832" t="s">
        <v>8245</v>
      </c>
      <c r="E832" t="s">
        <v>8246</v>
      </c>
      <c r="F832" s="27" t="s">
        <v>8247</v>
      </c>
      <c r="G832" s="27" t="s">
        <v>8248</v>
      </c>
      <c r="H832" t="s">
        <v>8249</v>
      </c>
      <c r="I832" t="s">
        <v>8250</v>
      </c>
    </row>
    <row r="833" spans="1:9" x14ac:dyDescent="0.35">
      <c r="A833" t="s">
        <v>4525</v>
      </c>
      <c r="B833" t="s">
        <v>4526</v>
      </c>
      <c r="C833" t="s">
        <v>8245</v>
      </c>
      <c r="E833" t="s">
        <v>8251</v>
      </c>
      <c r="F833" s="26" t="s">
        <v>8252</v>
      </c>
      <c r="G833" s="24" t="s">
        <v>8253</v>
      </c>
      <c r="H833" t="s">
        <v>8249</v>
      </c>
      <c r="I833" t="s">
        <v>8250</v>
      </c>
    </row>
    <row r="834" spans="1:9" x14ac:dyDescent="0.35">
      <c r="A834" t="s">
        <v>4525</v>
      </c>
      <c r="B834" t="s">
        <v>4526</v>
      </c>
      <c r="C834" t="s">
        <v>8245</v>
      </c>
      <c r="E834" t="s">
        <v>8254</v>
      </c>
      <c r="F834" s="26" t="s">
        <v>8253</v>
      </c>
      <c r="G834" s="24" t="s">
        <v>8255</v>
      </c>
      <c r="H834" t="s">
        <v>8249</v>
      </c>
      <c r="I834" t="s">
        <v>8250</v>
      </c>
    </row>
    <row r="835" spans="1:9" x14ac:dyDescent="0.35">
      <c r="A835" t="s">
        <v>3432</v>
      </c>
      <c r="B835" t="s">
        <v>3433</v>
      </c>
      <c r="C835" t="s">
        <v>8256</v>
      </c>
      <c r="E835" t="s">
        <v>8257</v>
      </c>
      <c r="F835" s="27" t="s">
        <v>8258</v>
      </c>
      <c r="G835" s="27" t="s">
        <v>8259</v>
      </c>
      <c r="H835" t="s">
        <v>8260</v>
      </c>
      <c r="I835" t="s">
        <v>8261</v>
      </c>
    </row>
    <row r="836" spans="1:9" x14ac:dyDescent="0.35">
      <c r="A836" t="s">
        <v>3432</v>
      </c>
      <c r="B836" t="s">
        <v>3433</v>
      </c>
      <c r="C836" t="s">
        <v>8256</v>
      </c>
      <c r="E836" t="s">
        <v>8262</v>
      </c>
      <c r="F836" s="27" t="s">
        <v>8247</v>
      </c>
      <c r="G836" s="27" t="s">
        <v>8263</v>
      </c>
      <c r="H836" t="s">
        <v>8260</v>
      </c>
      <c r="I836" t="s">
        <v>8261</v>
      </c>
    </row>
    <row r="837" spans="1:9" x14ac:dyDescent="0.35">
      <c r="A837" t="s">
        <v>3432</v>
      </c>
      <c r="B837" t="s">
        <v>3433</v>
      </c>
      <c r="C837" t="s">
        <v>8256</v>
      </c>
      <c r="E837" t="s">
        <v>8264</v>
      </c>
      <c r="F837" s="27" t="s">
        <v>8061</v>
      </c>
      <c r="G837" s="27" t="s">
        <v>8265</v>
      </c>
      <c r="H837" t="s">
        <v>8260</v>
      </c>
      <c r="I837" t="s">
        <v>8261</v>
      </c>
    </row>
    <row r="838" spans="1:9" x14ac:dyDescent="0.35">
      <c r="A838" t="s">
        <v>4425</v>
      </c>
      <c r="B838" t="s">
        <v>4426</v>
      </c>
      <c r="C838" t="s">
        <v>8266</v>
      </c>
      <c r="E838" t="s">
        <v>8267</v>
      </c>
      <c r="F838" s="27" t="s">
        <v>8268</v>
      </c>
      <c r="G838" s="27" t="s">
        <v>8269</v>
      </c>
      <c r="H838" t="s">
        <v>8270</v>
      </c>
      <c r="I838" t="s">
        <v>8271</v>
      </c>
    </row>
    <row r="839" spans="1:9" x14ac:dyDescent="0.35">
      <c r="A839" t="s">
        <v>4425</v>
      </c>
      <c r="B839" t="s">
        <v>4426</v>
      </c>
      <c r="C839" t="s">
        <v>8266</v>
      </c>
      <c r="E839" t="s">
        <v>8272</v>
      </c>
      <c r="F839" s="27" t="s">
        <v>8273</v>
      </c>
      <c r="G839" s="27" t="s">
        <v>8274</v>
      </c>
      <c r="H839" t="s">
        <v>8270</v>
      </c>
      <c r="I839" t="s">
        <v>8271</v>
      </c>
    </row>
    <row r="840" spans="1:9" x14ac:dyDescent="0.35">
      <c r="A840" t="s">
        <v>187</v>
      </c>
      <c r="B840" t="s">
        <v>188</v>
      </c>
      <c r="C840" t="s">
        <v>8275</v>
      </c>
      <c r="E840" t="s">
        <v>8276</v>
      </c>
      <c r="F840" s="27" t="s">
        <v>8277</v>
      </c>
      <c r="G840" s="27" t="s">
        <v>8278</v>
      </c>
      <c r="H840" t="s">
        <v>8279</v>
      </c>
      <c r="I840" t="s">
        <v>8280</v>
      </c>
    </row>
    <row r="841" spans="1:9" x14ac:dyDescent="0.35">
      <c r="A841" t="s">
        <v>2462</v>
      </c>
      <c r="B841" t="s">
        <v>2463</v>
      </c>
      <c r="C841" t="s">
        <v>8275</v>
      </c>
      <c r="E841" t="s">
        <v>8276</v>
      </c>
      <c r="F841" s="27" t="s">
        <v>8277</v>
      </c>
      <c r="G841" s="27" t="s">
        <v>8278</v>
      </c>
      <c r="H841" t="s">
        <v>8279</v>
      </c>
      <c r="I841" t="s">
        <v>8280</v>
      </c>
    </row>
    <row r="842" spans="1:9" x14ac:dyDescent="0.35">
      <c r="A842" t="s">
        <v>5106</v>
      </c>
      <c r="B842" t="s">
        <v>5107</v>
      </c>
      <c r="C842" t="s">
        <v>8275</v>
      </c>
      <c r="E842" t="s">
        <v>8276</v>
      </c>
      <c r="F842" s="27" t="s">
        <v>8277</v>
      </c>
      <c r="G842" s="27" t="s">
        <v>8278</v>
      </c>
      <c r="H842" t="s">
        <v>8279</v>
      </c>
      <c r="I842" t="s">
        <v>8280</v>
      </c>
    </row>
    <row r="843" spans="1:9" x14ac:dyDescent="0.35">
      <c r="A843" t="s">
        <v>3068</v>
      </c>
      <c r="B843" t="s">
        <v>3069</v>
      </c>
      <c r="C843" t="s">
        <v>8281</v>
      </c>
      <c r="E843" t="s">
        <v>8282</v>
      </c>
      <c r="F843" s="27" t="s">
        <v>8283</v>
      </c>
      <c r="G843" s="27" t="s">
        <v>8284</v>
      </c>
      <c r="H843" t="s">
        <v>8285</v>
      </c>
      <c r="I843" t="s">
        <v>8286</v>
      </c>
    </row>
    <row r="844" spans="1:9" x14ac:dyDescent="0.35">
      <c r="A844" t="s">
        <v>3198</v>
      </c>
      <c r="B844" t="s">
        <v>3199</v>
      </c>
      <c r="C844" t="s">
        <v>8281</v>
      </c>
      <c r="E844" t="s">
        <v>8282</v>
      </c>
      <c r="F844" s="27" t="s">
        <v>8283</v>
      </c>
      <c r="G844" s="27" t="s">
        <v>8284</v>
      </c>
      <c r="H844" t="s">
        <v>8285</v>
      </c>
      <c r="I844" t="s">
        <v>8286</v>
      </c>
    </row>
    <row r="845" spans="1:9" x14ac:dyDescent="0.35">
      <c r="A845" t="s">
        <v>1969</v>
      </c>
      <c r="B845" t="s">
        <v>1970</v>
      </c>
      <c r="C845" t="s">
        <v>8287</v>
      </c>
      <c r="E845" t="s">
        <v>8288</v>
      </c>
      <c r="F845" s="27" t="s">
        <v>7854</v>
      </c>
      <c r="G845" s="27" t="s">
        <v>8289</v>
      </c>
      <c r="H845" t="s">
        <v>8290</v>
      </c>
      <c r="I845" t="s">
        <v>8291</v>
      </c>
    </row>
    <row r="846" spans="1:9" x14ac:dyDescent="0.35">
      <c r="A846" t="s">
        <v>5189</v>
      </c>
      <c r="B846" t="s">
        <v>5190</v>
      </c>
      <c r="C846" t="s">
        <v>8292</v>
      </c>
      <c r="E846" t="s">
        <v>8293</v>
      </c>
      <c r="F846" s="27" t="s">
        <v>8294</v>
      </c>
      <c r="G846" s="27" t="s">
        <v>8295</v>
      </c>
      <c r="H846" t="s">
        <v>8296</v>
      </c>
      <c r="I846" t="s">
        <v>8297</v>
      </c>
    </row>
    <row r="847" spans="1:9" x14ac:dyDescent="0.35">
      <c r="A847" t="s">
        <v>5189</v>
      </c>
      <c r="B847" t="s">
        <v>5190</v>
      </c>
      <c r="C847" t="s">
        <v>8292</v>
      </c>
      <c r="E847" t="s">
        <v>8298</v>
      </c>
      <c r="F847" s="27" t="s">
        <v>8299</v>
      </c>
      <c r="G847" s="27" t="s">
        <v>8295</v>
      </c>
      <c r="H847" t="s">
        <v>8296</v>
      </c>
      <c r="I847" t="s">
        <v>8297</v>
      </c>
    </row>
    <row r="848" spans="1:9" x14ac:dyDescent="0.35">
      <c r="A848" t="s">
        <v>3581</v>
      </c>
      <c r="B848" t="s">
        <v>3582</v>
      </c>
      <c r="C848" t="s">
        <v>8300</v>
      </c>
      <c r="E848" t="s">
        <v>8301</v>
      </c>
      <c r="F848" s="27" t="s">
        <v>8302</v>
      </c>
      <c r="G848" s="27" t="s">
        <v>8233</v>
      </c>
      <c r="H848" t="s">
        <v>8303</v>
      </c>
      <c r="I848" t="s">
        <v>8304</v>
      </c>
    </row>
    <row r="849" spans="1:9" x14ac:dyDescent="0.35">
      <c r="A849" t="s">
        <v>3581</v>
      </c>
      <c r="B849" t="s">
        <v>3582</v>
      </c>
      <c r="C849" t="s">
        <v>8300</v>
      </c>
      <c r="E849" t="s">
        <v>8305</v>
      </c>
      <c r="F849" s="27" t="s">
        <v>8306</v>
      </c>
      <c r="G849" s="27" t="s">
        <v>8307</v>
      </c>
      <c r="H849" t="s">
        <v>8303</v>
      </c>
      <c r="I849" t="s">
        <v>8304</v>
      </c>
    </row>
    <row r="850" spans="1:9" x14ac:dyDescent="0.35">
      <c r="A850" t="s">
        <v>4731</v>
      </c>
      <c r="B850" t="s">
        <v>4732</v>
      </c>
      <c r="C850" t="s">
        <v>8300</v>
      </c>
      <c r="E850" t="s">
        <v>8301</v>
      </c>
      <c r="F850" s="27" t="s">
        <v>8302</v>
      </c>
      <c r="G850" s="27" t="s">
        <v>8233</v>
      </c>
      <c r="H850" t="s">
        <v>8303</v>
      </c>
      <c r="I850" t="s">
        <v>8304</v>
      </c>
    </row>
    <row r="851" spans="1:9" x14ac:dyDescent="0.35">
      <c r="A851" t="s">
        <v>4731</v>
      </c>
      <c r="B851" t="s">
        <v>4732</v>
      </c>
      <c r="C851" t="s">
        <v>8300</v>
      </c>
      <c r="E851" t="s">
        <v>8305</v>
      </c>
      <c r="F851" s="27" t="s">
        <v>8306</v>
      </c>
      <c r="G851" s="27" t="s">
        <v>8307</v>
      </c>
      <c r="H851" t="s">
        <v>8303</v>
      </c>
      <c r="I851" t="s">
        <v>8304</v>
      </c>
    </row>
    <row r="852" spans="1:9" x14ac:dyDescent="0.35">
      <c r="A852" t="s">
        <v>3080</v>
      </c>
      <c r="B852" t="s">
        <v>3081</v>
      </c>
      <c r="C852" t="s">
        <v>8308</v>
      </c>
      <c r="E852" t="s">
        <v>8309</v>
      </c>
      <c r="F852" s="27" t="s">
        <v>8310</v>
      </c>
      <c r="G852" s="27" t="s">
        <v>8311</v>
      </c>
      <c r="H852" t="s">
        <v>8312</v>
      </c>
      <c r="I852" t="s">
        <v>8313</v>
      </c>
    </row>
    <row r="853" spans="1:9" x14ac:dyDescent="0.35">
      <c r="A853" t="s">
        <v>3080</v>
      </c>
      <c r="B853" t="s">
        <v>3081</v>
      </c>
      <c r="C853" t="s">
        <v>8308</v>
      </c>
      <c r="E853" t="s">
        <v>8314</v>
      </c>
      <c r="F853" s="27" t="s">
        <v>8315</v>
      </c>
      <c r="G853" s="27" t="s">
        <v>8316</v>
      </c>
      <c r="H853" t="s">
        <v>8312</v>
      </c>
      <c r="I853" t="s">
        <v>8313</v>
      </c>
    </row>
    <row r="854" spans="1:9" x14ac:dyDescent="0.35">
      <c r="A854" t="s">
        <v>3080</v>
      </c>
      <c r="B854" t="s">
        <v>3081</v>
      </c>
      <c r="C854" t="s">
        <v>8308</v>
      </c>
      <c r="E854" t="s">
        <v>8317</v>
      </c>
      <c r="F854" s="27" t="s">
        <v>8310</v>
      </c>
      <c r="G854" s="27" t="s">
        <v>8318</v>
      </c>
      <c r="H854" t="s">
        <v>8312</v>
      </c>
      <c r="I854" t="s">
        <v>8313</v>
      </c>
    </row>
    <row r="855" spans="1:9" x14ac:dyDescent="0.35">
      <c r="A855" t="s">
        <v>3080</v>
      </c>
      <c r="B855" t="s">
        <v>3081</v>
      </c>
      <c r="C855" t="s">
        <v>8308</v>
      </c>
      <c r="E855" t="s">
        <v>8319</v>
      </c>
      <c r="F855" s="27" t="s">
        <v>8318</v>
      </c>
      <c r="G855" s="27" t="s">
        <v>8311</v>
      </c>
      <c r="H855" t="s">
        <v>8312</v>
      </c>
      <c r="I855" t="s">
        <v>8313</v>
      </c>
    </row>
    <row r="856" spans="1:9" x14ac:dyDescent="0.35">
      <c r="A856" t="s">
        <v>3080</v>
      </c>
      <c r="B856" t="s">
        <v>3081</v>
      </c>
      <c r="C856" t="s">
        <v>8308</v>
      </c>
      <c r="E856" t="s">
        <v>8320</v>
      </c>
      <c r="F856" s="27" t="s">
        <v>8310</v>
      </c>
      <c r="G856" s="27" t="s">
        <v>8316</v>
      </c>
      <c r="H856" t="s">
        <v>8312</v>
      </c>
      <c r="I856" t="s">
        <v>8313</v>
      </c>
    </row>
    <row r="857" spans="1:9" x14ac:dyDescent="0.35">
      <c r="A857" t="s">
        <v>4820</v>
      </c>
      <c r="B857" t="s">
        <v>4821</v>
      </c>
      <c r="C857" t="s">
        <v>8308</v>
      </c>
      <c r="E857" t="s">
        <v>8254</v>
      </c>
      <c r="F857" s="27" t="s">
        <v>8310</v>
      </c>
      <c r="G857" s="27" t="s">
        <v>8311</v>
      </c>
      <c r="H857" t="s">
        <v>8312</v>
      </c>
      <c r="I857" t="s">
        <v>8313</v>
      </c>
    </row>
    <row r="858" spans="1:9" x14ac:dyDescent="0.35">
      <c r="A858" t="s">
        <v>4820</v>
      </c>
      <c r="B858" t="s">
        <v>4821</v>
      </c>
      <c r="C858" t="s">
        <v>8308</v>
      </c>
      <c r="E858" t="s">
        <v>8314</v>
      </c>
      <c r="F858" s="27" t="s">
        <v>8315</v>
      </c>
      <c r="G858" s="27" t="s">
        <v>8316</v>
      </c>
      <c r="H858" t="s">
        <v>8312</v>
      </c>
      <c r="I858" t="s">
        <v>8313</v>
      </c>
    </row>
    <row r="859" spans="1:9" x14ac:dyDescent="0.35">
      <c r="A859" t="s">
        <v>4820</v>
      </c>
      <c r="B859" t="s">
        <v>4821</v>
      </c>
      <c r="C859" t="s">
        <v>8308</v>
      </c>
      <c r="E859" t="s">
        <v>8317</v>
      </c>
      <c r="F859" s="27" t="s">
        <v>8310</v>
      </c>
      <c r="G859" s="27" t="s">
        <v>8318</v>
      </c>
      <c r="H859" t="s">
        <v>8312</v>
      </c>
      <c r="I859" t="s">
        <v>8313</v>
      </c>
    </row>
    <row r="860" spans="1:9" x14ac:dyDescent="0.35">
      <c r="A860" t="s">
        <v>4820</v>
      </c>
      <c r="B860" t="s">
        <v>4821</v>
      </c>
      <c r="C860" t="s">
        <v>8308</v>
      </c>
      <c r="E860" t="s">
        <v>8319</v>
      </c>
      <c r="F860" s="27" t="s">
        <v>8318</v>
      </c>
      <c r="G860" s="27" t="s">
        <v>8311</v>
      </c>
      <c r="H860" t="s">
        <v>8312</v>
      </c>
      <c r="I860" t="s">
        <v>8313</v>
      </c>
    </row>
    <row r="861" spans="1:9" x14ac:dyDescent="0.35">
      <c r="A861" t="s">
        <v>4820</v>
      </c>
      <c r="B861" t="s">
        <v>4821</v>
      </c>
      <c r="C861" t="s">
        <v>8308</v>
      </c>
      <c r="E861" t="s">
        <v>8320</v>
      </c>
      <c r="F861" s="27" t="s">
        <v>8310</v>
      </c>
      <c r="G861" s="27" t="s">
        <v>8316</v>
      </c>
      <c r="H861" t="s">
        <v>8312</v>
      </c>
      <c r="I861" t="s">
        <v>8313</v>
      </c>
    </row>
    <row r="862" spans="1:9" x14ac:dyDescent="0.35">
      <c r="A862" t="s">
        <v>825</v>
      </c>
      <c r="B862" t="s">
        <v>826</v>
      </c>
      <c r="C862" t="s">
        <v>8321</v>
      </c>
      <c r="E862" t="s">
        <v>8322</v>
      </c>
      <c r="F862" s="27" t="s">
        <v>8323</v>
      </c>
      <c r="G862" s="27" t="s">
        <v>8324</v>
      </c>
      <c r="H862" t="s">
        <v>8325</v>
      </c>
      <c r="I862" t="s">
        <v>8326</v>
      </c>
    </row>
    <row r="863" spans="1:9" x14ac:dyDescent="0.35">
      <c r="A863" t="s">
        <v>825</v>
      </c>
      <c r="B863" t="s">
        <v>826</v>
      </c>
      <c r="C863" t="s">
        <v>8321</v>
      </c>
      <c r="E863" t="s">
        <v>8327</v>
      </c>
      <c r="F863" s="27" t="s">
        <v>8328</v>
      </c>
      <c r="G863" s="27" t="s">
        <v>8329</v>
      </c>
      <c r="H863" t="s">
        <v>8325</v>
      </c>
      <c r="I863" t="s">
        <v>8326</v>
      </c>
    </row>
    <row r="864" spans="1:9" x14ac:dyDescent="0.35">
      <c r="A864" t="s">
        <v>600</v>
      </c>
      <c r="B864" t="s">
        <v>601</v>
      </c>
      <c r="C864" t="s">
        <v>8330</v>
      </c>
      <c r="E864" t="s">
        <v>8331</v>
      </c>
      <c r="F864" s="27" t="s">
        <v>8332</v>
      </c>
      <c r="G864" s="27" t="s">
        <v>8333</v>
      </c>
      <c r="H864" t="s">
        <v>8334</v>
      </c>
      <c r="I864" t="s">
        <v>8335</v>
      </c>
    </row>
    <row r="865" spans="1:9" x14ac:dyDescent="0.35">
      <c r="A865" t="s">
        <v>3249</v>
      </c>
      <c r="B865" t="s">
        <v>3250</v>
      </c>
      <c r="C865" t="s">
        <v>8336</v>
      </c>
    </row>
    <row r="866" spans="1:9" x14ac:dyDescent="0.35">
      <c r="A866" t="s">
        <v>3146</v>
      </c>
      <c r="B866" t="s">
        <v>3147</v>
      </c>
      <c r="C866" t="s">
        <v>8337</v>
      </c>
      <c r="E866" t="s">
        <v>8338</v>
      </c>
      <c r="F866" s="27" t="s">
        <v>8339</v>
      </c>
      <c r="G866" s="27" t="s">
        <v>8340</v>
      </c>
      <c r="H866" t="s">
        <v>8341</v>
      </c>
      <c r="I866" t="s">
        <v>8342</v>
      </c>
    </row>
    <row r="867" spans="1:9" x14ac:dyDescent="0.35">
      <c r="A867" t="s">
        <v>8343</v>
      </c>
      <c r="B867" s="2" t="s">
        <v>8344</v>
      </c>
      <c r="C867" t="s">
        <v>8345</v>
      </c>
      <c r="E867" t="s">
        <v>8346</v>
      </c>
      <c r="F867" s="24" t="s">
        <v>8347</v>
      </c>
      <c r="G867" s="24" t="s">
        <v>8348</v>
      </c>
      <c r="H867" t="s">
        <v>8349</v>
      </c>
      <c r="I867" t="s">
        <v>8350</v>
      </c>
    </row>
    <row r="868" spans="1:9" x14ac:dyDescent="0.35">
      <c r="A868" t="s">
        <v>8343</v>
      </c>
      <c r="B868" s="2" t="s">
        <v>8344</v>
      </c>
      <c r="C868" t="s">
        <v>8345</v>
      </c>
      <c r="E868" t="s">
        <v>8351</v>
      </c>
      <c r="F868" s="27" t="s">
        <v>8024</v>
      </c>
      <c r="G868" s="27" t="s">
        <v>8352</v>
      </c>
      <c r="H868" t="s">
        <v>8349</v>
      </c>
      <c r="I868" t="s">
        <v>8350</v>
      </c>
    </row>
    <row r="869" spans="1:9" x14ac:dyDescent="0.35">
      <c r="A869" t="s">
        <v>8353</v>
      </c>
      <c r="B869" s="2" t="s">
        <v>8354</v>
      </c>
      <c r="C869" t="s">
        <v>8345</v>
      </c>
      <c r="E869" t="s">
        <v>8346</v>
      </c>
      <c r="F869" s="24" t="s">
        <v>8347</v>
      </c>
      <c r="G869" s="24" t="s">
        <v>8348</v>
      </c>
      <c r="H869" t="s">
        <v>8349</v>
      </c>
      <c r="I869" t="s">
        <v>8350</v>
      </c>
    </row>
    <row r="870" spans="1:9" x14ac:dyDescent="0.35">
      <c r="A870" t="s">
        <v>8353</v>
      </c>
      <c r="B870" s="2" t="s">
        <v>8354</v>
      </c>
      <c r="C870" t="s">
        <v>8345</v>
      </c>
      <c r="E870" t="s">
        <v>8351</v>
      </c>
      <c r="F870" s="27" t="s">
        <v>8024</v>
      </c>
      <c r="G870" s="27" t="s">
        <v>8352</v>
      </c>
      <c r="H870" t="s">
        <v>8349</v>
      </c>
      <c r="I870" t="s">
        <v>8350</v>
      </c>
    </row>
    <row r="871" spans="1:9" x14ac:dyDescent="0.35">
      <c r="A871" t="s">
        <v>4244</v>
      </c>
      <c r="B871" t="s">
        <v>4245</v>
      </c>
      <c r="C871" t="s">
        <v>8355</v>
      </c>
      <c r="E871" t="s">
        <v>8356</v>
      </c>
      <c r="F871" s="27" t="s">
        <v>8357</v>
      </c>
      <c r="G871" s="27" t="s">
        <v>8318</v>
      </c>
      <c r="H871" t="s">
        <v>8358</v>
      </c>
      <c r="I871" t="s">
        <v>8359</v>
      </c>
    </row>
    <row r="872" spans="1:9" x14ac:dyDescent="0.35">
      <c r="A872" t="s">
        <v>4244</v>
      </c>
      <c r="B872" t="s">
        <v>4245</v>
      </c>
      <c r="C872" t="s">
        <v>8355</v>
      </c>
      <c r="E872" t="s">
        <v>8360</v>
      </c>
      <c r="F872" s="27" t="s">
        <v>8357</v>
      </c>
      <c r="G872" s="27" t="s">
        <v>8315</v>
      </c>
      <c r="H872" t="s">
        <v>8358</v>
      </c>
      <c r="I872" t="s">
        <v>8359</v>
      </c>
    </row>
    <row r="873" spans="1:9" x14ac:dyDescent="0.35">
      <c r="A873" t="s">
        <v>699</v>
      </c>
      <c r="B873" t="s">
        <v>700</v>
      </c>
      <c r="C873" t="s">
        <v>8361</v>
      </c>
    </row>
    <row r="874" spans="1:9" x14ac:dyDescent="0.35">
      <c r="A874" t="s">
        <v>1626</v>
      </c>
      <c r="B874" t="s">
        <v>1627</v>
      </c>
      <c r="C874" t="s">
        <v>8361</v>
      </c>
    </row>
    <row r="875" spans="1:9" x14ac:dyDescent="0.35">
      <c r="A875" t="s">
        <v>2639</v>
      </c>
      <c r="B875" t="s">
        <v>2640</v>
      </c>
      <c r="C875" t="s">
        <v>8361</v>
      </c>
    </row>
    <row r="876" spans="1:9" x14ac:dyDescent="0.35">
      <c r="A876" t="s">
        <v>4807</v>
      </c>
      <c r="B876" t="s">
        <v>4808</v>
      </c>
      <c r="C876" t="s">
        <v>8361</v>
      </c>
    </row>
    <row r="877" spans="1:9" x14ac:dyDescent="0.35">
      <c r="A877" t="s">
        <v>5174</v>
      </c>
      <c r="B877" t="s">
        <v>5175</v>
      </c>
      <c r="C877" t="s">
        <v>8361</v>
      </c>
    </row>
    <row r="878" spans="1:9" x14ac:dyDescent="0.35">
      <c r="A878" t="s">
        <v>5414</v>
      </c>
      <c r="B878" t="s">
        <v>5415</v>
      </c>
      <c r="C878" t="s">
        <v>8362</v>
      </c>
      <c r="E878" t="s">
        <v>8363</v>
      </c>
      <c r="F878" s="27" t="s">
        <v>8364</v>
      </c>
      <c r="G878" s="27" t="s">
        <v>8365</v>
      </c>
      <c r="H878" t="s">
        <v>8366</v>
      </c>
      <c r="I878" t="s">
        <v>8367</v>
      </c>
    </row>
    <row r="879" spans="1:9" x14ac:dyDescent="0.35">
      <c r="A879" t="s">
        <v>3346</v>
      </c>
      <c r="B879" t="s">
        <v>3347</v>
      </c>
      <c r="C879" t="s">
        <v>8368</v>
      </c>
      <c r="E879" t="s">
        <v>8369</v>
      </c>
      <c r="F879" s="20" t="s">
        <v>8370</v>
      </c>
      <c r="G879" s="20" t="s">
        <v>7965</v>
      </c>
      <c r="H879" t="s">
        <v>8371</v>
      </c>
      <c r="I879" t="s">
        <v>8372</v>
      </c>
    </row>
    <row r="880" spans="1:9" x14ac:dyDescent="0.35">
      <c r="A880" t="s">
        <v>2063</v>
      </c>
      <c r="B880" t="s">
        <v>2064</v>
      </c>
      <c r="C880" t="s">
        <v>8373</v>
      </c>
      <c r="H880" t="s">
        <v>8374</v>
      </c>
    </row>
    <row r="881" spans="1:9" x14ac:dyDescent="0.35">
      <c r="A881" t="s">
        <v>860</v>
      </c>
      <c r="B881" t="s">
        <v>861</v>
      </c>
      <c r="C881" t="s">
        <v>8375</v>
      </c>
      <c r="E881" t="s">
        <v>8376</v>
      </c>
      <c r="F881" s="27" t="s">
        <v>8377</v>
      </c>
      <c r="G881" s="27" t="s">
        <v>8378</v>
      </c>
      <c r="H881" t="s">
        <v>8379</v>
      </c>
      <c r="I881" t="s">
        <v>8380</v>
      </c>
    </row>
    <row r="882" spans="1:9" x14ac:dyDescent="0.35">
      <c r="A882" t="s">
        <v>4684</v>
      </c>
      <c r="B882" t="s">
        <v>4685</v>
      </c>
      <c r="C882" t="s">
        <v>8381</v>
      </c>
      <c r="E882" t="s">
        <v>8382</v>
      </c>
      <c r="F882" s="27" t="s">
        <v>8383</v>
      </c>
      <c r="G882" s="27" t="s">
        <v>8384</v>
      </c>
      <c r="H882" t="s">
        <v>8385</v>
      </c>
      <c r="I882" t="s">
        <v>8386</v>
      </c>
    </row>
    <row r="883" spans="1:9" x14ac:dyDescent="0.35">
      <c r="A883" t="s">
        <v>5630</v>
      </c>
      <c r="B883" t="s">
        <v>5631</v>
      </c>
      <c r="C883" t="s">
        <v>8387</v>
      </c>
      <c r="E883" t="s">
        <v>8388</v>
      </c>
      <c r="F883" s="27" t="s">
        <v>8259</v>
      </c>
      <c r="G883" s="27" t="s">
        <v>8389</v>
      </c>
      <c r="H883" s="18" t="s">
        <v>8390</v>
      </c>
      <c r="I883" t="s">
        <v>8391</v>
      </c>
    </row>
    <row r="884" spans="1:9" x14ac:dyDescent="0.35">
      <c r="A884" t="s">
        <v>5630</v>
      </c>
      <c r="B884" t="s">
        <v>5631</v>
      </c>
      <c r="C884" t="s">
        <v>8387</v>
      </c>
      <c r="E884" t="s">
        <v>8392</v>
      </c>
      <c r="F884" s="27" t="s">
        <v>8393</v>
      </c>
      <c r="G884" s="27" t="s">
        <v>8394</v>
      </c>
      <c r="H884" t="s">
        <v>8390</v>
      </c>
      <c r="I884" t="s">
        <v>8391</v>
      </c>
    </row>
    <row r="885" spans="1:9" x14ac:dyDescent="0.35">
      <c r="A885" t="s">
        <v>1549</v>
      </c>
      <c r="B885" t="s">
        <v>1550</v>
      </c>
      <c r="C885" t="s">
        <v>8395</v>
      </c>
      <c r="H885" s="18" t="s">
        <v>8396</v>
      </c>
    </row>
    <row r="886" spans="1:9" x14ac:dyDescent="0.35">
      <c r="A886" t="s">
        <v>1532</v>
      </c>
      <c r="B886" t="s">
        <v>1533</v>
      </c>
      <c r="C886" t="s">
        <v>8397</v>
      </c>
      <c r="H886" s="18" t="s">
        <v>8398</v>
      </c>
    </row>
    <row r="887" spans="1:9" x14ac:dyDescent="0.35">
      <c r="A887" t="s">
        <v>1536</v>
      </c>
      <c r="B887" t="s">
        <v>1537</v>
      </c>
      <c r="C887" t="s">
        <v>8397</v>
      </c>
      <c r="H887" t="s">
        <v>8398</v>
      </c>
    </row>
    <row r="888" spans="1:9" x14ac:dyDescent="0.35">
      <c r="A888" t="s">
        <v>4311</v>
      </c>
      <c r="B888" t="s">
        <v>4312</v>
      </c>
      <c r="C888" t="s">
        <v>8397</v>
      </c>
      <c r="H888" t="s">
        <v>8398</v>
      </c>
    </row>
    <row r="889" spans="1:9" x14ac:dyDescent="0.35">
      <c r="A889" t="s">
        <v>4315</v>
      </c>
      <c r="B889" t="s">
        <v>4316</v>
      </c>
      <c r="C889" t="s">
        <v>8397</v>
      </c>
      <c r="H889" t="s">
        <v>8398</v>
      </c>
    </row>
    <row r="890" spans="1:9" x14ac:dyDescent="0.35">
      <c r="A890" t="s">
        <v>4118</v>
      </c>
      <c r="B890" t="s">
        <v>4119</v>
      </c>
      <c r="C890" t="s">
        <v>8399</v>
      </c>
      <c r="E890" t="s">
        <v>8400</v>
      </c>
      <c r="F890" s="26" t="s">
        <v>8401</v>
      </c>
      <c r="G890" s="24" t="s">
        <v>8402</v>
      </c>
      <c r="H890" t="s">
        <v>8403</v>
      </c>
      <c r="I890" t="s">
        <v>8404</v>
      </c>
    </row>
    <row r="891" spans="1:9" x14ac:dyDescent="0.35">
      <c r="A891" t="s">
        <v>3788</v>
      </c>
      <c r="B891" t="s">
        <v>3789</v>
      </c>
      <c r="C891" t="s">
        <v>8405</v>
      </c>
      <c r="E891" t="s">
        <v>8406</v>
      </c>
      <c r="F891" s="26" t="s">
        <v>8407</v>
      </c>
      <c r="G891" s="24" t="s">
        <v>8408</v>
      </c>
      <c r="H891" t="s">
        <v>8409</v>
      </c>
    </row>
    <row r="892" spans="1:9" x14ac:dyDescent="0.35">
      <c r="A892" t="s">
        <v>3788</v>
      </c>
      <c r="B892" t="s">
        <v>3789</v>
      </c>
      <c r="C892" t="s">
        <v>8405</v>
      </c>
      <c r="E892" t="s">
        <v>8410</v>
      </c>
      <c r="F892" s="26" t="s">
        <v>8411</v>
      </c>
      <c r="G892" s="24" t="s">
        <v>8412</v>
      </c>
      <c r="H892" t="s">
        <v>8409</v>
      </c>
    </row>
    <row r="893" spans="1:9" x14ac:dyDescent="0.35">
      <c r="A893" t="s">
        <v>4127</v>
      </c>
      <c r="B893" t="s">
        <v>4128</v>
      </c>
      <c r="C893" t="s">
        <v>8413</v>
      </c>
      <c r="E893" t="s">
        <v>8414</v>
      </c>
      <c r="F893" s="24" t="s">
        <v>8415</v>
      </c>
      <c r="G893" s="24" t="s">
        <v>8416</v>
      </c>
      <c r="H893" t="s">
        <v>8417</v>
      </c>
      <c r="I893" t="s">
        <v>8418</v>
      </c>
    </row>
    <row r="894" spans="1:9" x14ac:dyDescent="0.35">
      <c r="A894" t="s">
        <v>4127</v>
      </c>
      <c r="B894" t="s">
        <v>4128</v>
      </c>
      <c r="C894" t="s">
        <v>8413</v>
      </c>
      <c r="E894" t="s">
        <v>8419</v>
      </c>
      <c r="F894" s="26" t="s">
        <v>8420</v>
      </c>
      <c r="G894" s="24" t="s">
        <v>8421</v>
      </c>
      <c r="H894" t="s">
        <v>8417</v>
      </c>
      <c r="I894" t="s">
        <v>8418</v>
      </c>
    </row>
    <row r="895" spans="1:9" x14ac:dyDescent="0.35">
      <c r="A895" t="s">
        <v>1770</v>
      </c>
      <c r="B895" t="s">
        <v>1771</v>
      </c>
      <c r="C895" t="s">
        <v>8422</v>
      </c>
      <c r="E895" t="s">
        <v>8423</v>
      </c>
      <c r="F895" s="26" t="s">
        <v>8424</v>
      </c>
      <c r="G895" s="24" t="s">
        <v>8425</v>
      </c>
      <c r="H895" t="s">
        <v>8426</v>
      </c>
      <c r="I895" t="s">
        <v>8427</v>
      </c>
    </row>
    <row r="896" spans="1:9" x14ac:dyDescent="0.35">
      <c r="A896" t="s">
        <v>4140</v>
      </c>
      <c r="B896" t="s">
        <v>4141</v>
      </c>
      <c r="C896" t="s">
        <v>8428</v>
      </c>
      <c r="E896" t="s">
        <v>8429</v>
      </c>
      <c r="F896" s="26" t="s">
        <v>8430</v>
      </c>
      <c r="G896" s="24" t="s">
        <v>8431</v>
      </c>
      <c r="H896" t="s">
        <v>8432</v>
      </c>
      <c r="I896" t="s">
        <v>8433</v>
      </c>
    </row>
    <row r="897" spans="1:9" x14ac:dyDescent="0.35">
      <c r="A897" t="s">
        <v>4140</v>
      </c>
      <c r="B897" t="s">
        <v>4141</v>
      </c>
      <c r="C897" t="s">
        <v>8428</v>
      </c>
      <c r="E897" t="s">
        <v>8434</v>
      </c>
      <c r="F897" s="26" t="s">
        <v>8435</v>
      </c>
      <c r="G897" s="24" t="s">
        <v>8436</v>
      </c>
      <c r="H897" t="s">
        <v>8432</v>
      </c>
      <c r="I897" t="s">
        <v>8433</v>
      </c>
    </row>
    <row r="898" spans="1:9" x14ac:dyDescent="0.35">
      <c r="A898" t="s">
        <v>4140</v>
      </c>
      <c r="B898" t="s">
        <v>4141</v>
      </c>
      <c r="C898" t="s">
        <v>8428</v>
      </c>
      <c r="E898" t="s">
        <v>8437</v>
      </c>
      <c r="F898" s="26" t="s">
        <v>8438</v>
      </c>
      <c r="G898" s="24" t="s">
        <v>8439</v>
      </c>
      <c r="H898" t="s">
        <v>8432</v>
      </c>
      <c r="I898" t="s">
        <v>8433</v>
      </c>
    </row>
    <row r="899" spans="1:9" x14ac:dyDescent="0.35">
      <c r="A899" t="s">
        <v>4140</v>
      </c>
      <c r="B899" t="s">
        <v>4141</v>
      </c>
      <c r="C899" t="s">
        <v>8428</v>
      </c>
      <c r="E899" t="s">
        <v>8440</v>
      </c>
      <c r="F899" s="26" t="s">
        <v>8441</v>
      </c>
      <c r="G899" s="24" t="s">
        <v>8442</v>
      </c>
      <c r="H899" t="s">
        <v>8432</v>
      </c>
      <c r="I899" t="s">
        <v>8433</v>
      </c>
    </row>
    <row r="900" spans="1:9" x14ac:dyDescent="0.35">
      <c r="A900" t="s">
        <v>4140</v>
      </c>
      <c r="B900" t="s">
        <v>4141</v>
      </c>
      <c r="C900" t="s">
        <v>8428</v>
      </c>
      <c r="E900" t="s">
        <v>8443</v>
      </c>
      <c r="F900" s="24" t="s">
        <v>8444</v>
      </c>
      <c r="G900" s="24" t="s">
        <v>8445</v>
      </c>
      <c r="H900" t="s">
        <v>8432</v>
      </c>
      <c r="I900" t="s">
        <v>8433</v>
      </c>
    </row>
    <row r="901" spans="1:9" x14ac:dyDescent="0.35">
      <c r="A901" t="s">
        <v>4140</v>
      </c>
      <c r="B901" t="s">
        <v>4141</v>
      </c>
      <c r="C901" t="s">
        <v>8428</v>
      </c>
      <c r="E901" t="s">
        <v>8446</v>
      </c>
      <c r="F901" s="24" t="s">
        <v>8447</v>
      </c>
      <c r="G901" s="24" t="s">
        <v>8448</v>
      </c>
      <c r="H901" t="s">
        <v>8432</v>
      </c>
      <c r="I901" t="s">
        <v>8433</v>
      </c>
    </row>
    <row r="902" spans="1:9" x14ac:dyDescent="0.35">
      <c r="A902" t="s">
        <v>4140</v>
      </c>
      <c r="B902" t="s">
        <v>4141</v>
      </c>
      <c r="C902" t="s">
        <v>8428</v>
      </c>
      <c r="E902" t="s">
        <v>8449</v>
      </c>
      <c r="F902" s="26" t="s">
        <v>8450</v>
      </c>
      <c r="G902" s="24" t="s">
        <v>8451</v>
      </c>
      <c r="H902" t="s">
        <v>8432</v>
      </c>
      <c r="I902" t="s">
        <v>8433</v>
      </c>
    </row>
    <row r="903" spans="1:9" x14ac:dyDescent="0.35">
      <c r="A903" t="s">
        <v>4140</v>
      </c>
      <c r="B903" t="s">
        <v>4141</v>
      </c>
      <c r="C903" t="s">
        <v>8428</v>
      </c>
      <c r="E903" t="s">
        <v>8452</v>
      </c>
      <c r="F903" s="24" t="s">
        <v>8453</v>
      </c>
      <c r="G903" s="24" t="s">
        <v>8454</v>
      </c>
      <c r="H903" t="s">
        <v>8432</v>
      </c>
      <c r="I903" t="s">
        <v>8433</v>
      </c>
    </row>
    <row r="904" spans="1:9" x14ac:dyDescent="0.35">
      <c r="A904" t="s">
        <v>4148</v>
      </c>
      <c r="B904" t="s">
        <v>4149</v>
      </c>
      <c r="C904" t="s">
        <v>8428</v>
      </c>
      <c r="E904" t="s">
        <v>8429</v>
      </c>
      <c r="F904" s="26" t="s">
        <v>8430</v>
      </c>
      <c r="G904" s="24" t="s">
        <v>8431</v>
      </c>
      <c r="H904" t="s">
        <v>8432</v>
      </c>
      <c r="I904" t="s">
        <v>8433</v>
      </c>
    </row>
    <row r="905" spans="1:9" x14ac:dyDescent="0.35">
      <c r="A905" t="s">
        <v>4148</v>
      </c>
      <c r="B905" t="s">
        <v>4149</v>
      </c>
      <c r="C905" t="s">
        <v>8428</v>
      </c>
      <c r="E905" t="s">
        <v>8434</v>
      </c>
      <c r="F905" s="26" t="s">
        <v>8435</v>
      </c>
      <c r="G905" s="24" t="s">
        <v>8436</v>
      </c>
      <c r="H905" t="s">
        <v>8432</v>
      </c>
      <c r="I905" t="s">
        <v>8433</v>
      </c>
    </row>
    <row r="906" spans="1:9" x14ac:dyDescent="0.35">
      <c r="A906" t="s">
        <v>4148</v>
      </c>
      <c r="B906" t="s">
        <v>4149</v>
      </c>
      <c r="C906" t="s">
        <v>8428</v>
      </c>
      <c r="E906" t="s">
        <v>8437</v>
      </c>
      <c r="F906" s="26" t="s">
        <v>8438</v>
      </c>
      <c r="G906" s="24" t="s">
        <v>8439</v>
      </c>
      <c r="H906" t="s">
        <v>8432</v>
      </c>
      <c r="I906" t="s">
        <v>8433</v>
      </c>
    </row>
    <row r="907" spans="1:9" x14ac:dyDescent="0.35">
      <c r="A907" t="s">
        <v>4148</v>
      </c>
      <c r="B907" t="s">
        <v>4149</v>
      </c>
      <c r="C907" t="s">
        <v>8428</v>
      </c>
      <c r="E907" t="s">
        <v>8440</v>
      </c>
      <c r="F907" s="26" t="s">
        <v>8441</v>
      </c>
      <c r="G907" s="24" t="s">
        <v>8442</v>
      </c>
      <c r="H907" t="s">
        <v>8432</v>
      </c>
      <c r="I907" t="s">
        <v>8433</v>
      </c>
    </row>
    <row r="908" spans="1:9" x14ac:dyDescent="0.35">
      <c r="A908" t="s">
        <v>4148</v>
      </c>
      <c r="B908" t="s">
        <v>4149</v>
      </c>
      <c r="C908" t="s">
        <v>8428</v>
      </c>
      <c r="E908" t="s">
        <v>8443</v>
      </c>
      <c r="F908" s="24" t="s">
        <v>8444</v>
      </c>
      <c r="G908" s="24" t="s">
        <v>8445</v>
      </c>
      <c r="H908" t="s">
        <v>8432</v>
      </c>
      <c r="I908" t="s">
        <v>8433</v>
      </c>
    </row>
    <row r="909" spans="1:9" x14ac:dyDescent="0.35">
      <c r="A909" t="s">
        <v>4148</v>
      </c>
      <c r="B909" t="s">
        <v>4149</v>
      </c>
      <c r="C909" t="s">
        <v>8428</v>
      </c>
      <c r="E909" t="s">
        <v>8446</v>
      </c>
      <c r="F909" s="24" t="s">
        <v>8447</v>
      </c>
      <c r="G909" s="24" t="s">
        <v>8448</v>
      </c>
      <c r="H909" t="s">
        <v>8432</v>
      </c>
      <c r="I909" t="s">
        <v>8433</v>
      </c>
    </row>
    <row r="910" spans="1:9" x14ac:dyDescent="0.35">
      <c r="A910" t="s">
        <v>4148</v>
      </c>
      <c r="B910" t="s">
        <v>4149</v>
      </c>
      <c r="C910" t="s">
        <v>8428</v>
      </c>
      <c r="E910" t="s">
        <v>8449</v>
      </c>
      <c r="F910" s="26" t="s">
        <v>8450</v>
      </c>
      <c r="G910" s="24" t="s">
        <v>8451</v>
      </c>
      <c r="H910" t="s">
        <v>8432</v>
      </c>
      <c r="I910" t="s">
        <v>8433</v>
      </c>
    </row>
    <row r="911" spans="1:9" x14ac:dyDescent="0.35">
      <c r="A911" t="s">
        <v>4148</v>
      </c>
      <c r="B911" t="s">
        <v>4149</v>
      </c>
      <c r="C911" t="s">
        <v>8428</v>
      </c>
      <c r="E911" t="s">
        <v>8452</v>
      </c>
      <c r="F911" s="24" t="s">
        <v>8453</v>
      </c>
      <c r="G911" s="24" t="s">
        <v>8454</v>
      </c>
      <c r="H911" t="s">
        <v>8432</v>
      </c>
      <c r="I911" t="s">
        <v>8433</v>
      </c>
    </row>
    <row r="912" spans="1:9" x14ac:dyDescent="0.35">
      <c r="A912" t="s">
        <v>1734</v>
      </c>
      <c r="B912" t="s">
        <v>1735</v>
      </c>
      <c r="C912" t="s">
        <v>8455</v>
      </c>
      <c r="E912" t="s">
        <v>8456</v>
      </c>
      <c r="F912" s="26" t="s">
        <v>8457</v>
      </c>
      <c r="G912" s="24" t="s">
        <v>8458</v>
      </c>
      <c r="H912" t="s">
        <v>8459</v>
      </c>
      <c r="I912" t="s">
        <v>8460</v>
      </c>
    </row>
    <row r="913" spans="1:9" x14ac:dyDescent="0.35">
      <c r="A913" t="s">
        <v>1738</v>
      </c>
      <c r="B913" t="s">
        <v>1739</v>
      </c>
      <c r="C913" t="s">
        <v>8455</v>
      </c>
      <c r="E913" t="s">
        <v>8456</v>
      </c>
      <c r="F913" s="26" t="s">
        <v>8457</v>
      </c>
      <c r="G913" s="24" t="s">
        <v>8458</v>
      </c>
      <c r="H913" t="s">
        <v>8459</v>
      </c>
      <c r="I913" t="s">
        <v>8460</v>
      </c>
    </row>
    <row r="914" spans="1:9" x14ac:dyDescent="0.35">
      <c r="A914" t="s">
        <v>2111</v>
      </c>
      <c r="B914" t="s">
        <v>2112</v>
      </c>
      <c r="C914" t="s">
        <v>8461</v>
      </c>
      <c r="E914" t="s">
        <v>8462</v>
      </c>
      <c r="F914" s="26" t="s">
        <v>8463</v>
      </c>
      <c r="G914" s="24" t="s">
        <v>8464</v>
      </c>
      <c r="H914" t="s">
        <v>8465</v>
      </c>
      <c r="I914" t="s">
        <v>8466</v>
      </c>
    </row>
    <row r="915" spans="1:9" x14ac:dyDescent="0.35">
      <c r="A915" t="s">
        <v>3558</v>
      </c>
      <c r="B915" t="s">
        <v>3559</v>
      </c>
      <c r="C915" t="s">
        <v>8467</v>
      </c>
      <c r="E915" t="s">
        <v>8468</v>
      </c>
      <c r="F915" s="26" t="s">
        <v>8469</v>
      </c>
      <c r="G915" s="24" t="s">
        <v>8470</v>
      </c>
      <c r="H915" t="s">
        <v>8471</v>
      </c>
      <c r="I915" t="s">
        <v>8472</v>
      </c>
    </row>
    <row r="916" spans="1:9" x14ac:dyDescent="0.35">
      <c r="A916" t="s">
        <v>3565</v>
      </c>
      <c r="B916" t="s">
        <v>3566</v>
      </c>
      <c r="C916" t="s">
        <v>8473</v>
      </c>
      <c r="E916" t="s">
        <v>8474</v>
      </c>
      <c r="F916" s="26" t="s">
        <v>8475</v>
      </c>
      <c r="G916" s="24" t="s">
        <v>8476</v>
      </c>
      <c r="H916" t="s">
        <v>8477</v>
      </c>
      <c r="I916" s="18" t="s">
        <v>8478</v>
      </c>
    </row>
    <row r="917" spans="1:9" x14ac:dyDescent="0.35">
      <c r="A917" t="s">
        <v>175</v>
      </c>
      <c r="B917" t="s">
        <v>176</v>
      </c>
      <c r="C917" t="s">
        <v>8479</v>
      </c>
      <c r="E917" t="s">
        <v>8480</v>
      </c>
      <c r="F917" s="26" t="s">
        <v>8481</v>
      </c>
      <c r="G917" s="24" t="s">
        <v>8482</v>
      </c>
      <c r="H917" t="s">
        <v>8483</v>
      </c>
      <c r="I917" t="s">
        <v>8484</v>
      </c>
    </row>
    <row r="918" spans="1:9" x14ac:dyDescent="0.35">
      <c r="A918" t="s">
        <v>4122</v>
      </c>
      <c r="B918" t="s">
        <v>4123</v>
      </c>
      <c r="C918" t="s">
        <v>8485</v>
      </c>
      <c r="E918" t="s">
        <v>8486</v>
      </c>
      <c r="F918" s="26" t="s">
        <v>8487</v>
      </c>
      <c r="G918" s="24" t="s">
        <v>8488</v>
      </c>
      <c r="H918" t="s">
        <v>8489</v>
      </c>
      <c r="I918" t="s">
        <v>8490</v>
      </c>
    </row>
    <row r="919" spans="1:9" x14ac:dyDescent="0.35">
      <c r="A919" t="s">
        <v>323</v>
      </c>
      <c r="B919" t="s">
        <v>324</v>
      </c>
      <c r="C919" t="s">
        <v>8491</v>
      </c>
      <c r="E919" t="s">
        <v>8492</v>
      </c>
      <c r="F919" s="26" t="s">
        <v>8493</v>
      </c>
      <c r="G919" s="24" t="s">
        <v>8494</v>
      </c>
      <c r="H919" t="s">
        <v>8495</v>
      </c>
      <c r="I919" t="s">
        <v>8496</v>
      </c>
    </row>
    <row r="920" spans="1:9" x14ac:dyDescent="0.35">
      <c r="A920" t="s">
        <v>327</v>
      </c>
      <c r="B920" t="s">
        <v>328</v>
      </c>
      <c r="C920" t="s">
        <v>8491</v>
      </c>
      <c r="E920" t="s">
        <v>8492</v>
      </c>
      <c r="F920" s="26" t="s">
        <v>8493</v>
      </c>
      <c r="G920" s="24" t="s">
        <v>8494</v>
      </c>
      <c r="H920" t="s">
        <v>8495</v>
      </c>
      <c r="I920" t="s">
        <v>8496</v>
      </c>
    </row>
    <row r="921" spans="1:9" x14ac:dyDescent="0.35">
      <c r="A921" t="s">
        <v>1774</v>
      </c>
      <c r="B921" t="s">
        <v>1775</v>
      </c>
      <c r="C921" t="s">
        <v>8497</v>
      </c>
      <c r="E921" t="s">
        <v>8498</v>
      </c>
      <c r="F921" s="26" t="s">
        <v>8499</v>
      </c>
      <c r="G921" s="24" t="s">
        <v>8500</v>
      </c>
      <c r="H921" t="s">
        <v>8501</v>
      </c>
      <c r="I921" t="s">
        <v>8502</v>
      </c>
    </row>
    <row r="922" spans="1:9" x14ac:dyDescent="0.35">
      <c r="A922" t="s">
        <v>621</v>
      </c>
      <c r="B922" t="s">
        <v>622</v>
      </c>
      <c r="C922" t="s">
        <v>8503</v>
      </c>
      <c r="E922" t="s">
        <v>8504</v>
      </c>
      <c r="F922" s="26" t="s">
        <v>8505</v>
      </c>
      <c r="G922" s="24" t="s">
        <v>8506</v>
      </c>
      <c r="H922" t="s">
        <v>8507</v>
      </c>
      <c r="I922" t="s">
        <v>8508</v>
      </c>
    </row>
    <row r="923" spans="1:9" x14ac:dyDescent="0.35">
      <c r="A923" t="s">
        <v>4386</v>
      </c>
      <c r="B923" t="s">
        <v>4387</v>
      </c>
      <c r="C923" t="s">
        <v>8509</v>
      </c>
      <c r="E923" t="s">
        <v>8510</v>
      </c>
      <c r="F923" s="26" t="s">
        <v>8511</v>
      </c>
      <c r="G923" s="24" t="s">
        <v>8512</v>
      </c>
      <c r="H923" t="s">
        <v>8513</v>
      </c>
      <c r="I923" t="s">
        <v>8514</v>
      </c>
    </row>
    <row r="924" spans="1:9" x14ac:dyDescent="0.35">
      <c r="A924" t="s">
        <v>108</v>
      </c>
      <c r="B924" t="s">
        <v>109</v>
      </c>
      <c r="C924" t="s">
        <v>8515</v>
      </c>
      <c r="E924" t="s">
        <v>8516</v>
      </c>
      <c r="F924" s="26" t="s">
        <v>8505</v>
      </c>
      <c r="G924" s="24" t="s">
        <v>8517</v>
      </c>
      <c r="H924" t="s">
        <v>8518</v>
      </c>
      <c r="I924" t="s">
        <v>8519</v>
      </c>
    </row>
    <row r="925" spans="1:9" x14ac:dyDescent="0.35">
      <c r="A925" t="s">
        <v>2570</v>
      </c>
      <c r="B925" t="s">
        <v>2571</v>
      </c>
      <c r="C925" t="s">
        <v>8520</v>
      </c>
      <c r="E925" t="s">
        <v>8521</v>
      </c>
      <c r="F925" s="24" t="s">
        <v>8522</v>
      </c>
      <c r="G925" s="24" t="s">
        <v>8523</v>
      </c>
      <c r="H925" t="s">
        <v>8524</v>
      </c>
      <c r="I925" t="s">
        <v>8525</v>
      </c>
    </row>
    <row r="926" spans="1:9" x14ac:dyDescent="0.35">
      <c r="A926" t="s">
        <v>3653</v>
      </c>
      <c r="B926" t="s">
        <v>3654</v>
      </c>
      <c r="C926" t="s">
        <v>8526</v>
      </c>
      <c r="E926" t="s">
        <v>8527</v>
      </c>
      <c r="F926" s="26" t="s">
        <v>8528</v>
      </c>
      <c r="G926" s="24" t="s">
        <v>8529</v>
      </c>
      <c r="H926" t="s">
        <v>8530</v>
      </c>
      <c r="I926" t="s">
        <v>8531</v>
      </c>
    </row>
    <row r="927" spans="1:9" x14ac:dyDescent="0.35">
      <c r="A927" t="s">
        <v>2806</v>
      </c>
      <c r="B927" t="s">
        <v>2807</v>
      </c>
      <c r="C927" t="s">
        <v>8532</v>
      </c>
      <c r="E927" t="s">
        <v>8533</v>
      </c>
      <c r="F927" s="26" t="s">
        <v>8534</v>
      </c>
      <c r="G927" s="24" t="s">
        <v>8535</v>
      </c>
      <c r="H927" t="s">
        <v>8536</v>
      </c>
      <c r="I927" t="s">
        <v>8537</v>
      </c>
    </row>
    <row r="928" spans="1:9" x14ac:dyDescent="0.35">
      <c r="A928" t="s">
        <v>2883</v>
      </c>
      <c r="B928" t="s">
        <v>2884</v>
      </c>
      <c r="C928" t="s">
        <v>8538</v>
      </c>
      <c r="E928" t="s">
        <v>8539</v>
      </c>
      <c r="F928" s="24" t="s">
        <v>8540</v>
      </c>
      <c r="G928" s="24" t="s">
        <v>8541</v>
      </c>
      <c r="H928" t="s">
        <v>8542</v>
      </c>
      <c r="I928" t="s">
        <v>8543</v>
      </c>
    </row>
    <row r="929" spans="1:9" x14ac:dyDescent="0.35">
      <c r="A929" t="s">
        <v>1293</v>
      </c>
      <c r="B929" t="s">
        <v>1294</v>
      </c>
      <c r="C929" t="s">
        <v>8544</v>
      </c>
      <c r="E929" t="s">
        <v>8545</v>
      </c>
      <c r="F929" s="26" t="s">
        <v>8546</v>
      </c>
      <c r="G929" s="24" t="s">
        <v>8547</v>
      </c>
      <c r="H929" t="s">
        <v>8548</v>
      </c>
      <c r="I929" t="s">
        <v>8549</v>
      </c>
    </row>
    <row r="930" spans="1:9" x14ac:dyDescent="0.35">
      <c r="A930" t="s">
        <v>5045</v>
      </c>
      <c r="B930" t="s">
        <v>5046</v>
      </c>
      <c r="C930" t="s">
        <v>8550</v>
      </c>
      <c r="E930" t="s">
        <v>8551</v>
      </c>
      <c r="F930" s="26" t="s">
        <v>8552</v>
      </c>
      <c r="G930" s="24" t="s">
        <v>8553</v>
      </c>
      <c r="H930" t="s">
        <v>8554</v>
      </c>
      <c r="I930" t="s">
        <v>8554</v>
      </c>
    </row>
    <row r="931" spans="1:9" x14ac:dyDescent="0.35">
      <c r="A931" t="s">
        <v>371</v>
      </c>
      <c r="B931" t="s">
        <v>372</v>
      </c>
      <c r="C931" t="s">
        <v>8555</v>
      </c>
      <c r="E931" t="s">
        <v>8556</v>
      </c>
      <c r="F931" s="26" t="s">
        <v>8557</v>
      </c>
      <c r="G931" s="24" t="s">
        <v>8558</v>
      </c>
      <c r="H931" t="s">
        <v>8559</v>
      </c>
      <c r="I931" t="s">
        <v>8560</v>
      </c>
    </row>
    <row r="932" spans="1:9" x14ac:dyDescent="0.35">
      <c r="A932" t="s">
        <v>785</v>
      </c>
      <c r="B932" t="s">
        <v>786</v>
      </c>
      <c r="C932" t="s">
        <v>8561</v>
      </c>
      <c r="E932" t="s">
        <v>8562</v>
      </c>
      <c r="F932" s="26" t="s">
        <v>8557</v>
      </c>
      <c r="G932" s="24" t="s">
        <v>8563</v>
      </c>
      <c r="H932" t="s">
        <v>8564</v>
      </c>
      <c r="I932" t="s">
        <v>8565</v>
      </c>
    </row>
    <row r="933" spans="1:9" x14ac:dyDescent="0.35">
      <c r="A933" t="s">
        <v>785</v>
      </c>
      <c r="B933" t="s">
        <v>786</v>
      </c>
      <c r="C933" t="s">
        <v>8561</v>
      </c>
      <c r="E933" t="s">
        <v>8566</v>
      </c>
      <c r="F933" s="26" t="s">
        <v>8567</v>
      </c>
      <c r="G933" s="24" t="s">
        <v>8568</v>
      </c>
      <c r="H933" t="s">
        <v>8564</v>
      </c>
      <c r="I933" t="s">
        <v>8565</v>
      </c>
    </row>
    <row r="934" spans="1:9" x14ac:dyDescent="0.35">
      <c r="A934" t="s">
        <v>785</v>
      </c>
      <c r="B934" t="s">
        <v>786</v>
      </c>
      <c r="C934" t="s">
        <v>8561</v>
      </c>
      <c r="E934" t="s">
        <v>8569</v>
      </c>
      <c r="F934" s="26" t="s">
        <v>8570</v>
      </c>
      <c r="G934" s="24" t="s">
        <v>8571</v>
      </c>
      <c r="H934" t="s">
        <v>8564</v>
      </c>
      <c r="I934" t="s">
        <v>8565</v>
      </c>
    </row>
    <row r="935" spans="1:9" x14ac:dyDescent="0.35">
      <c r="A935" t="s">
        <v>785</v>
      </c>
      <c r="B935" t="s">
        <v>786</v>
      </c>
      <c r="C935" t="s">
        <v>8561</v>
      </c>
      <c r="E935" t="s">
        <v>8572</v>
      </c>
      <c r="F935" s="26" t="s">
        <v>8573</v>
      </c>
      <c r="G935" s="24" t="s">
        <v>8574</v>
      </c>
      <c r="H935" t="s">
        <v>8564</v>
      </c>
      <c r="I935" t="s">
        <v>8565</v>
      </c>
    </row>
    <row r="936" spans="1:9" x14ac:dyDescent="0.35">
      <c r="A936" t="s">
        <v>785</v>
      </c>
      <c r="B936" t="s">
        <v>786</v>
      </c>
      <c r="C936" t="s">
        <v>8561</v>
      </c>
      <c r="E936" t="s">
        <v>8575</v>
      </c>
      <c r="F936" s="24" t="s">
        <v>8576</v>
      </c>
      <c r="G936" s="24" t="s">
        <v>8577</v>
      </c>
      <c r="H936" t="s">
        <v>8564</v>
      </c>
      <c r="I936" t="s">
        <v>8565</v>
      </c>
    </row>
    <row r="937" spans="1:9" x14ac:dyDescent="0.35">
      <c r="A937" t="s">
        <v>785</v>
      </c>
      <c r="B937" t="s">
        <v>786</v>
      </c>
      <c r="C937" t="s">
        <v>8561</v>
      </c>
      <c r="E937" t="s">
        <v>8578</v>
      </c>
      <c r="F937" s="26" t="s">
        <v>8579</v>
      </c>
      <c r="G937" s="24" t="s">
        <v>8580</v>
      </c>
      <c r="H937" t="s">
        <v>8564</v>
      </c>
      <c r="I937" t="s">
        <v>8565</v>
      </c>
    </row>
    <row r="938" spans="1:9" x14ac:dyDescent="0.35">
      <c r="A938" t="s">
        <v>1776</v>
      </c>
      <c r="B938" t="s">
        <v>1777</v>
      </c>
      <c r="C938" t="s">
        <v>8561</v>
      </c>
      <c r="E938" t="s">
        <v>8562</v>
      </c>
      <c r="F938" s="26" t="s">
        <v>8557</v>
      </c>
      <c r="G938" s="24" t="s">
        <v>8563</v>
      </c>
      <c r="H938" t="s">
        <v>8564</v>
      </c>
      <c r="I938" t="s">
        <v>8565</v>
      </c>
    </row>
    <row r="939" spans="1:9" x14ac:dyDescent="0.35">
      <c r="A939" t="s">
        <v>1776</v>
      </c>
      <c r="B939" t="s">
        <v>1777</v>
      </c>
      <c r="C939" t="s">
        <v>8561</v>
      </c>
      <c r="E939" t="s">
        <v>8566</v>
      </c>
      <c r="F939" s="26" t="s">
        <v>8567</v>
      </c>
      <c r="G939" s="24" t="s">
        <v>8581</v>
      </c>
      <c r="H939" t="s">
        <v>8564</v>
      </c>
      <c r="I939" t="s">
        <v>8565</v>
      </c>
    </row>
    <row r="940" spans="1:9" x14ac:dyDescent="0.35">
      <c r="A940" t="s">
        <v>1776</v>
      </c>
      <c r="B940" t="s">
        <v>1777</v>
      </c>
      <c r="C940" t="s">
        <v>8561</v>
      </c>
      <c r="E940" t="s">
        <v>8569</v>
      </c>
      <c r="F940" s="26" t="s">
        <v>8570</v>
      </c>
      <c r="H940" t="s">
        <v>8564</v>
      </c>
      <c r="I940" t="s">
        <v>8565</v>
      </c>
    </row>
    <row r="941" spans="1:9" x14ac:dyDescent="0.35">
      <c r="A941" t="s">
        <v>1776</v>
      </c>
      <c r="B941" t="s">
        <v>1777</v>
      </c>
      <c r="C941" t="s">
        <v>8561</v>
      </c>
      <c r="E941" t="s">
        <v>8572</v>
      </c>
      <c r="F941" s="26" t="s">
        <v>8573</v>
      </c>
      <c r="G941" s="24" t="s">
        <v>8574</v>
      </c>
      <c r="H941" t="s">
        <v>8564</v>
      </c>
      <c r="I941" t="s">
        <v>8565</v>
      </c>
    </row>
    <row r="942" spans="1:9" x14ac:dyDescent="0.35">
      <c r="A942" t="s">
        <v>1776</v>
      </c>
      <c r="B942" t="s">
        <v>1777</v>
      </c>
      <c r="C942" t="s">
        <v>8561</v>
      </c>
      <c r="E942" t="s">
        <v>8575</v>
      </c>
      <c r="F942" s="24" t="s">
        <v>8576</v>
      </c>
      <c r="G942" s="24" t="s">
        <v>8577</v>
      </c>
      <c r="H942" t="s">
        <v>8564</v>
      </c>
      <c r="I942" t="s">
        <v>8565</v>
      </c>
    </row>
    <row r="943" spans="1:9" x14ac:dyDescent="0.35">
      <c r="A943" t="s">
        <v>1776</v>
      </c>
      <c r="B943" t="s">
        <v>1777</v>
      </c>
      <c r="C943" t="s">
        <v>8561</v>
      </c>
      <c r="E943" t="s">
        <v>8578</v>
      </c>
      <c r="F943" s="26" t="s">
        <v>8579</v>
      </c>
      <c r="G943" s="24" t="s">
        <v>8580</v>
      </c>
      <c r="H943" t="s">
        <v>8564</v>
      </c>
      <c r="I943" t="s">
        <v>8565</v>
      </c>
    </row>
    <row r="944" spans="1:9" x14ac:dyDescent="0.35">
      <c r="A944" t="s">
        <v>4762</v>
      </c>
      <c r="B944" t="s">
        <v>4763</v>
      </c>
      <c r="C944" t="s">
        <v>8561</v>
      </c>
      <c r="E944" t="s">
        <v>8562</v>
      </c>
      <c r="F944" s="26" t="s">
        <v>8557</v>
      </c>
      <c r="G944" s="24" t="s">
        <v>8563</v>
      </c>
      <c r="H944" t="s">
        <v>8564</v>
      </c>
      <c r="I944" t="s">
        <v>8565</v>
      </c>
    </row>
    <row r="945" spans="1:9" x14ac:dyDescent="0.35">
      <c r="A945" t="s">
        <v>4762</v>
      </c>
      <c r="B945" t="s">
        <v>4763</v>
      </c>
      <c r="C945" t="s">
        <v>8561</v>
      </c>
      <c r="E945" t="s">
        <v>8566</v>
      </c>
      <c r="F945" s="26" t="s">
        <v>8567</v>
      </c>
      <c r="G945" s="24" t="s">
        <v>8581</v>
      </c>
      <c r="H945" t="s">
        <v>8564</v>
      </c>
      <c r="I945" t="s">
        <v>8565</v>
      </c>
    </row>
    <row r="946" spans="1:9" x14ac:dyDescent="0.35">
      <c r="A946" t="s">
        <v>4762</v>
      </c>
      <c r="B946" t="s">
        <v>4763</v>
      </c>
      <c r="C946" t="s">
        <v>8561</v>
      </c>
      <c r="E946" t="s">
        <v>8569</v>
      </c>
      <c r="F946" s="26" t="s">
        <v>8570</v>
      </c>
      <c r="G946" s="24" t="s">
        <v>8571</v>
      </c>
      <c r="H946" t="s">
        <v>8564</v>
      </c>
      <c r="I946" t="s">
        <v>8565</v>
      </c>
    </row>
    <row r="947" spans="1:9" x14ac:dyDescent="0.35">
      <c r="A947" t="s">
        <v>4762</v>
      </c>
      <c r="B947" t="s">
        <v>4763</v>
      </c>
      <c r="C947" t="s">
        <v>8561</v>
      </c>
      <c r="E947" t="s">
        <v>8572</v>
      </c>
      <c r="F947" s="26" t="s">
        <v>8573</v>
      </c>
      <c r="G947" s="24" t="s">
        <v>8574</v>
      </c>
      <c r="H947" t="s">
        <v>8564</v>
      </c>
      <c r="I947" t="s">
        <v>8565</v>
      </c>
    </row>
    <row r="948" spans="1:9" x14ac:dyDescent="0.35">
      <c r="A948" t="s">
        <v>4762</v>
      </c>
      <c r="B948" t="s">
        <v>4763</v>
      </c>
      <c r="C948" t="s">
        <v>8561</v>
      </c>
      <c r="E948" t="s">
        <v>8575</v>
      </c>
      <c r="F948" s="24" t="s">
        <v>8576</v>
      </c>
      <c r="G948" s="24" t="s">
        <v>8577</v>
      </c>
      <c r="H948" t="s">
        <v>8564</v>
      </c>
      <c r="I948" t="s">
        <v>8565</v>
      </c>
    </row>
    <row r="949" spans="1:9" x14ac:dyDescent="0.35">
      <c r="A949" t="s">
        <v>4762</v>
      </c>
      <c r="B949" t="s">
        <v>4763</v>
      </c>
      <c r="C949" t="s">
        <v>8561</v>
      </c>
      <c r="E949" t="s">
        <v>8578</v>
      </c>
      <c r="F949" s="26" t="s">
        <v>8579</v>
      </c>
      <c r="G949" s="24" t="s">
        <v>8580</v>
      </c>
      <c r="H949" t="s">
        <v>8564</v>
      </c>
      <c r="I949" t="s">
        <v>8565</v>
      </c>
    </row>
    <row r="950" spans="1:9" x14ac:dyDescent="0.35">
      <c r="A950" t="s">
        <v>3607</v>
      </c>
      <c r="B950" t="s">
        <v>3608</v>
      </c>
      <c r="C950" t="s">
        <v>8582</v>
      </c>
      <c r="E950" t="s">
        <v>8583</v>
      </c>
      <c r="F950" s="24" t="s">
        <v>8584</v>
      </c>
      <c r="G950" s="24" t="s">
        <v>8585</v>
      </c>
      <c r="H950" t="s">
        <v>8586</v>
      </c>
      <c r="I950" t="s">
        <v>8587</v>
      </c>
    </row>
    <row r="951" spans="1:9" x14ac:dyDescent="0.35">
      <c r="A951" t="s">
        <v>2880</v>
      </c>
      <c r="B951" t="s">
        <v>2881</v>
      </c>
      <c r="C951" t="s">
        <v>8588</v>
      </c>
    </row>
    <row r="952" spans="1:9" x14ac:dyDescent="0.35">
      <c r="A952" t="s">
        <v>2952</v>
      </c>
      <c r="B952" t="s">
        <v>2953</v>
      </c>
      <c r="C952" t="s">
        <v>8588</v>
      </c>
    </row>
    <row r="953" spans="1:9" x14ac:dyDescent="0.35">
      <c r="A953" t="s">
        <v>3711</v>
      </c>
      <c r="B953" t="s">
        <v>3712</v>
      </c>
      <c r="C953" t="s">
        <v>8589</v>
      </c>
      <c r="E953" t="s">
        <v>8590</v>
      </c>
      <c r="F953" s="26" t="s">
        <v>8591</v>
      </c>
      <c r="G953" s="24" t="s">
        <v>8592</v>
      </c>
      <c r="H953" t="s">
        <v>8593</v>
      </c>
      <c r="I953" t="s">
        <v>8594</v>
      </c>
    </row>
    <row r="954" spans="1:9" x14ac:dyDescent="0.35">
      <c r="A954" t="s">
        <v>3711</v>
      </c>
      <c r="B954" t="s">
        <v>3712</v>
      </c>
      <c r="C954" t="s">
        <v>8589</v>
      </c>
      <c r="E954" t="s">
        <v>8595</v>
      </c>
      <c r="F954" s="26" t="s">
        <v>8596</v>
      </c>
      <c r="G954" s="24" t="s">
        <v>8597</v>
      </c>
      <c r="H954" t="s">
        <v>8593</v>
      </c>
      <c r="I954" t="s">
        <v>8594</v>
      </c>
    </row>
    <row r="955" spans="1:9" x14ac:dyDescent="0.35">
      <c r="A955" s="3" t="s">
        <v>8598</v>
      </c>
      <c r="B955" s="22" t="s">
        <v>8599</v>
      </c>
      <c r="C955" t="s">
        <v>8600</v>
      </c>
      <c r="E955" t="s">
        <v>8601</v>
      </c>
      <c r="F955" s="26" t="s">
        <v>8602</v>
      </c>
      <c r="G955" s="24" t="s">
        <v>8603</v>
      </c>
      <c r="H955" t="s">
        <v>8604</v>
      </c>
      <c r="I955" t="s">
        <v>8605</v>
      </c>
    </row>
    <row r="956" spans="1:9" x14ac:dyDescent="0.35">
      <c r="A956" t="s">
        <v>3973</v>
      </c>
      <c r="B956" t="s">
        <v>3974</v>
      </c>
      <c r="C956" t="s">
        <v>8606</v>
      </c>
      <c r="E956" t="s">
        <v>8607</v>
      </c>
      <c r="F956" s="26" t="s">
        <v>8608</v>
      </c>
      <c r="G956" s="24" t="s">
        <v>8609</v>
      </c>
      <c r="H956" t="s">
        <v>8610</v>
      </c>
      <c r="I956" t="s">
        <v>8611</v>
      </c>
    </row>
    <row r="957" spans="1:9" x14ac:dyDescent="0.35">
      <c r="A957" t="s">
        <v>214</v>
      </c>
      <c r="B957" t="s">
        <v>215</v>
      </c>
      <c r="C957" t="s">
        <v>8612</v>
      </c>
      <c r="E957" t="s">
        <v>8613</v>
      </c>
      <c r="F957" s="26" t="s">
        <v>8614</v>
      </c>
      <c r="G957" s="24" t="s">
        <v>8615</v>
      </c>
      <c r="H957" t="s">
        <v>8616</v>
      </c>
      <c r="I957" t="s">
        <v>8617</v>
      </c>
    </row>
    <row r="958" spans="1:9" x14ac:dyDescent="0.35">
      <c r="A958" t="s">
        <v>2602</v>
      </c>
      <c r="B958" t="s">
        <v>2603</v>
      </c>
      <c r="C958" t="s">
        <v>8618</v>
      </c>
      <c r="E958" t="s">
        <v>8619</v>
      </c>
      <c r="F958" s="26" t="s">
        <v>8620</v>
      </c>
      <c r="G958" s="24" t="s">
        <v>8621</v>
      </c>
      <c r="H958" t="s">
        <v>8622</v>
      </c>
      <c r="I958" t="s">
        <v>8623</v>
      </c>
    </row>
    <row r="959" spans="1:9" x14ac:dyDescent="0.35">
      <c r="A959" t="s">
        <v>3954</v>
      </c>
      <c r="B959" t="s">
        <v>3955</v>
      </c>
      <c r="C959" t="s">
        <v>8624</v>
      </c>
      <c r="E959" t="s">
        <v>8625</v>
      </c>
      <c r="F959" s="26" t="s">
        <v>8626</v>
      </c>
      <c r="G959" s="24" t="s">
        <v>8627</v>
      </c>
      <c r="H959" t="s">
        <v>8628</v>
      </c>
      <c r="I959" t="s">
        <v>8629</v>
      </c>
    </row>
    <row r="960" spans="1:9" x14ac:dyDescent="0.35">
      <c r="A960" t="s">
        <v>348</v>
      </c>
      <c r="B960" t="s">
        <v>349</v>
      </c>
      <c r="C960" t="s">
        <v>8630</v>
      </c>
      <c r="E960" t="s">
        <v>8631</v>
      </c>
      <c r="F960" s="24" t="s">
        <v>8632</v>
      </c>
      <c r="G960" s="24" t="s">
        <v>8633</v>
      </c>
      <c r="H960" t="s">
        <v>8634</v>
      </c>
      <c r="I960" t="s">
        <v>8635</v>
      </c>
    </row>
    <row r="961" spans="1:9" x14ac:dyDescent="0.35">
      <c r="A961" t="s">
        <v>3942</v>
      </c>
      <c r="B961" t="s">
        <v>3943</v>
      </c>
      <c r="C961" t="s">
        <v>8636</v>
      </c>
      <c r="E961" t="s">
        <v>8637</v>
      </c>
      <c r="F961" s="26" t="s">
        <v>8638</v>
      </c>
      <c r="G961" s="24" t="s">
        <v>8639</v>
      </c>
      <c r="H961" t="s">
        <v>8640</v>
      </c>
      <c r="I961" t="s">
        <v>8641</v>
      </c>
    </row>
    <row r="962" spans="1:9" x14ac:dyDescent="0.35">
      <c r="A962" t="s">
        <v>3361</v>
      </c>
      <c r="B962" t="s">
        <v>3362</v>
      </c>
      <c r="C962" t="s">
        <v>8642</v>
      </c>
      <c r="E962" t="s">
        <v>8643</v>
      </c>
      <c r="F962" s="26" t="s">
        <v>8644</v>
      </c>
      <c r="G962" s="24" t="s">
        <v>8645</v>
      </c>
      <c r="H962" t="s">
        <v>8646</v>
      </c>
      <c r="I962" t="s">
        <v>8647</v>
      </c>
    </row>
    <row r="963" spans="1:9" x14ac:dyDescent="0.35">
      <c r="A963" t="s">
        <v>1302</v>
      </c>
      <c r="B963" t="s">
        <v>1303</v>
      </c>
      <c r="C963" t="s">
        <v>8648</v>
      </c>
      <c r="E963" t="s">
        <v>8649</v>
      </c>
      <c r="F963" s="26" t="s">
        <v>8650</v>
      </c>
      <c r="G963" s="24" t="s">
        <v>8651</v>
      </c>
      <c r="H963" t="s">
        <v>8652</v>
      </c>
      <c r="I963" t="s">
        <v>8653</v>
      </c>
    </row>
    <row r="964" spans="1:9" x14ac:dyDescent="0.35">
      <c r="A964" t="s">
        <v>1302</v>
      </c>
      <c r="B964" t="s">
        <v>1303</v>
      </c>
      <c r="C964" t="s">
        <v>8648</v>
      </c>
      <c r="E964" t="s">
        <v>8654</v>
      </c>
      <c r="F964" s="26" t="s">
        <v>8655</v>
      </c>
      <c r="G964" s="24" t="s">
        <v>8656</v>
      </c>
      <c r="H964" t="s">
        <v>8652</v>
      </c>
      <c r="I964" t="s">
        <v>8653</v>
      </c>
    </row>
    <row r="965" spans="1:9" x14ac:dyDescent="0.35">
      <c r="A965" t="s">
        <v>1302</v>
      </c>
      <c r="B965" t="s">
        <v>1303</v>
      </c>
      <c r="C965" t="s">
        <v>8648</v>
      </c>
      <c r="E965" t="s">
        <v>8657</v>
      </c>
      <c r="F965" s="26" t="s">
        <v>8658</v>
      </c>
      <c r="G965" s="24" t="s">
        <v>8659</v>
      </c>
      <c r="H965" t="s">
        <v>8652</v>
      </c>
      <c r="I965" t="s">
        <v>8653</v>
      </c>
    </row>
    <row r="966" spans="1:9" x14ac:dyDescent="0.35">
      <c r="A966" t="s">
        <v>3343</v>
      </c>
      <c r="B966" t="s">
        <v>3344</v>
      </c>
      <c r="C966" t="s">
        <v>8648</v>
      </c>
      <c r="E966" t="s">
        <v>8649</v>
      </c>
      <c r="F966" s="26" t="s">
        <v>8650</v>
      </c>
      <c r="G966" s="24" t="s">
        <v>8651</v>
      </c>
      <c r="H966" t="s">
        <v>8652</v>
      </c>
      <c r="I966" t="s">
        <v>8653</v>
      </c>
    </row>
    <row r="967" spans="1:9" x14ac:dyDescent="0.35">
      <c r="A967" t="s">
        <v>3343</v>
      </c>
      <c r="B967" t="s">
        <v>3344</v>
      </c>
      <c r="C967" t="s">
        <v>8648</v>
      </c>
      <c r="E967" t="s">
        <v>8654</v>
      </c>
      <c r="F967" s="26" t="s">
        <v>8660</v>
      </c>
      <c r="G967" s="24" t="s">
        <v>8656</v>
      </c>
      <c r="H967" t="s">
        <v>8652</v>
      </c>
      <c r="I967" t="s">
        <v>8653</v>
      </c>
    </row>
    <row r="968" spans="1:9" x14ac:dyDescent="0.35">
      <c r="A968" t="s">
        <v>3343</v>
      </c>
      <c r="B968" t="s">
        <v>3344</v>
      </c>
      <c r="C968" t="s">
        <v>8648</v>
      </c>
      <c r="E968" t="s">
        <v>8657</v>
      </c>
      <c r="F968" s="26" t="s">
        <v>8658</v>
      </c>
      <c r="G968" s="24" t="s">
        <v>8659</v>
      </c>
      <c r="H968" t="s">
        <v>8652</v>
      </c>
      <c r="I968" t="s">
        <v>8653</v>
      </c>
    </row>
    <row r="969" spans="1:9" x14ac:dyDescent="0.35">
      <c r="A969" t="s">
        <v>3990</v>
      </c>
      <c r="B969" t="s">
        <v>3991</v>
      </c>
      <c r="C969" t="s">
        <v>8661</v>
      </c>
      <c r="E969" t="s">
        <v>8662</v>
      </c>
      <c r="F969" s="26" t="s">
        <v>8663</v>
      </c>
      <c r="G969" s="24" t="s">
        <v>8664</v>
      </c>
      <c r="H969" t="s">
        <v>8665</v>
      </c>
      <c r="I969" t="s">
        <v>8666</v>
      </c>
    </row>
    <row r="970" spans="1:9" x14ac:dyDescent="0.35">
      <c r="A970" t="s">
        <v>3673</v>
      </c>
      <c r="B970" t="s">
        <v>3674</v>
      </c>
      <c r="C970" t="s">
        <v>8667</v>
      </c>
      <c r="E970" t="s">
        <v>8668</v>
      </c>
      <c r="F970" s="26" t="s">
        <v>8669</v>
      </c>
      <c r="G970" s="24" t="s">
        <v>8670</v>
      </c>
      <c r="H970" t="s">
        <v>8671</v>
      </c>
      <c r="I970" t="s">
        <v>8672</v>
      </c>
    </row>
    <row r="971" spans="1:9" x14ac:dyDescent="0.35">
      <c r="A971" t="s">
        <v>3737</v>
      </c>
      <c r="B971" t="s">
        <v>3738</v>
      </c>
      <c r="C971" t="s">
        <v>8673</v>
      </c>
      <c r="E971" t="s">
        <v>6296</v>
      </c>
      <c r="F971" s="26" t="s">
        <v>7754</v>
      </c>
      <c r="G971" s="24" t="s">
        <v>6298</v>
      </c>
      <c r="H971" t="s">
        <v>8674</v>
      </c>
      <c r="I971" t="s">
        <v>8675</v>
      </c>
    </row>
    <row r="972" spans="1:9" x14ac:dyDescent="0.35">
      <c r="A972" t="s">
        <v>3737</v>
      </c>
      <c r="B972" t="s">
        <v>3738</v>
      </c>
      <c r="C972" t="s">
        <v>8673</v>
      </c>
      <c r="E972" t="s">
        <v>8676</v>
      </c>
      <c r="F972" s="26" t="s">
        <v>8677</v>
      </c>
      <c r="G972" s="24" t="s">
        <v>8678</v>
      </c>
      <c r="H972" t="s">
        <v>8674</v>
      </c>
      <c r="I972" t="s">
        <v>8675</v>
      </c>
    </row>
    <row r="973" spans="1:9" x14ac:dyDescent="0.35">
      <c r="A973" t="s">
        <v>3737</v>
      </c>
      <c r="B973" t="s">
        <v>3738</v>
      </c>
      <c r="C973" t="s">
        <v>8673</v>
      </c>
      <c r="E973" t="s">
        <v>8679</v>
      </c>
      <c r="F973" s="26" t="s">
        <v>8680</v>
      </c>
      <c r="G973" s="24" t="s">
        <v>8681</v>
      </c>
      <c r="H973" t="s">
        <v>8674</v>
      </c>
      <c r="I973" t="s">
        <v>8675</v>
      </c>
    </row>
    <row r="974" spans="1:9" x14ac:dyDescent="0.35">
      <c r="A974" t="s">
        <v>3610</v>
      </c>
      <c r="B974" t="s">
        <v>3611</v>
      </c>
      <c r="C974" t="s">
        <v>8682</v>
      </c>
      <c r="E974" t="s">
        <v>8683</v>
      </c>
      <c r="F974" s="26" t="s">
        <v>8684</v>
      </c>
      <c r="G974" s="24" t="s">
        <v>8685</v>
      </c>
      <c r="H974" t="s">
        <v>8686</v>
      </c>
      <c r="I974" t="s">
        <v>8687</v>
      </c>
    </row>
    <row r="975" spans="1:9" x14ac:dyDescent="0.35">
      <c r="A975" t="s">
        <v>5692</v>
      </c>
      <c r="B975" t="s">
        <v>5693</v>
      </c>
      <c r="C975" t="s">
        <v>8682</v>
      </c>
      <c r="E975" t="s">
        <v>8683</v>
      </c>
      <c r="F975" s="26" t="s">
        <v>8684</v>
      </c>
      <c r="G975" s="24" t="s">
        <v>8685</v>
      </c>
      <c r="H975" t="s">
        <v>8686</v>
      </c>
      <c r="I975" t="s">
        <v>8687</v>
      </c>
    </row>
    <row r="976" spans="1:9" x14ac:dyDescent="0.35">
      <c r="A976" t="s">
        <v>3997</v>
      </c>
      <c r="B976" t="s">
        <v>3998</v>
      </c>
      <c r="C976" t="s">
        <v>8688</v>
      </c>
      <c r="E976" t="s">
        <v>8689</v>
      </c>
      <c r="F976" s="26" t="s">
        <v>8690</v>
      </c>
      <c r="G976" s="24" t="s">
        <v>8691</v>
      </c>
      <c r="H976" t="s">
        <v>8692</v>
      </c>
      <c r="I976" t="s">
        <v>8693</v>
      </c>
    </row>
    <row r="977" spans="1:9" x14ac:dyDescent="0.35">
      <c r="A977" t="s">
        <v>4198</v>
      </c>
      <c r="B977" t="s">
        <v>4199</v>
      </c>
      <c r="C977" t="s">
        <v>8694</v>
      </c>
      <c r="E977" t="s">
        <v>8695</v>
      </c>
      <c r="F977" s="24" t="s">
        <v>8696</v>
      </c>
      <c r="G977" s="24" t="s">
        <v>8697</v>
      </c>
      <c r="H977" s="18" t="s">
        <v>8698</v>
      </c>
      <c r="I977" t="s">
        <v>8699</v>
      </c>
    </row>
    <row r="978" spans="1:9" x14ac:dyDescent="0.35">
      <c r="A978" t="s">
        <v>4978</v>
      </c>
      <c r="B978" t="s">
        <v>4979</v>
      </c>
      <c r="C978" t="s">
        <v>8700</v>
      </c>
      <c r="E978" t="s">
        <v>8701</v>
      </c>
      <c r="F978" s="26" t="s">
        <v>8702</v>
      </c>
      <c r="G978" s="24" t="s">
        <v>8703</v>
      </c>
      <c r="H978" t="s">
        <v>8704</v>
      </c>
      <c r="I978" t="s">
        <v>8705</v>
      </c>
    </row>
    <row r="979" spans="1:9" x14ac:dyDescent="0.35">
      <c r="A979" t="s">
        <v>5462</v>
      </c>
      <c r="B979" t="s">
        <v>5463</v>
      </c>
      <c r="C979" t="s">
        <v>8706</v>
      </c>
    </row>
    <row r="980" spans="1:9" x14ac:dyDescent="0.35">
      <c r="A980" t="s">
        <v>4934</v>
      </c>
      <c r="B980" t="s">
        <v>4935</v>
      </c>
      <c r="C980" t="s">
        <v>8707</v>
      </c>
      <c r="E980" t="s">
        <v>6296</v>
      </c>
      <c r="F980" s="26" t="s">
        <v>7754</v>
      </c>
      <c r="G980" s="24" t="s">
        <v>6298</v>
      </c>
      <c r="H980" t="s">
        <v>8708</v>
      </c>
      <c r="I980" t="s">
        <v>8709</v>
      </c>
    </row>
    <row r="981" spans="1:9" x14ac:dyDescent="0.35">
      <c r="A981" t="s">
        <v>4934</v>
      </c>
      <c r="B981" t="s">
        <v>4935</v>
      </c>
      <c r="C981" t="s">
        <v>8707</v>
      </c>
      <c r="E981" t="s">
        <v>8710</v>
      </c>
      <c r="F981" s="26" t="s">
        <v>8711</v>
      </c>
      <c r="G981" s="24" t="s">
        <v>8712</v>
      </c>
      <c r="H981" t="s">
        <v>8708</v>
      </c>
      <c r="I981" t="s">
        <v>8709</v>
      </c>
    </row>
    <row r="982" spans="1:9" x14ac:dyDescent="0.35">
      <c r="A982" t="s">
        <v>4934</v>
      </c>
      <c r="B982" t="s">
        <v>4935</v>
      </c>
      <c r="C982" t="s">
        <v>8707</v>
      </c>
      <c r="E982" t="s">
        <v>8713</v>
      </c>
      <c r="F982" s="26" t="s">
        <v>8714</v>
      </c>
      <c r="G982" s="24" t="s">
        <v>8715</v>
      </c>
      <c r="H982" t="s">
        <v>8708</v>
      </c>
      <c r="I982" t="s">
        <v>8709</v>
      </c>
    </row>
    <row r="983" spans="1:9" x14ac:dyDescent="0.35">
      <c r="A983" t="s">
        <v>4934</v>
      </c>
      <c r="B983" t="s">
        <v>4935</v>
      </c>
      <c r="C983" t="s">
        <v>8707</v>
      </c>
      <c r="E983" t="s">
        <v>8716</v>
      </c>
      <c r="F983" s="26" t="s">
        <v>8717</v>
      </c>
      <c r="G983" s="24" t="s">
        <v>8718</v>
      </c>
      <c r="H983" t="s">
        <v>8708</v>
      </c>
      <c r="I983" t="s">
        <v>8709</v>
      </c>
    </row>
    <row r="984" spans="1:9" x14ac:dyDescent="0.35">
      <c r="A984" t="s">
        <v>3962</v>
      </c>
      <c r="B984" t="s">
        <v>3963</v>
      </c>
      <c r="C984" t="s">
        <v>8719</v>
      </c>
      <c r="E984" t="s">
        <v>8720</v>
      </c>
      <c r="F984" s="26" t="s">
        <v>8721</v>
      </c>
      <c r="G984" s="24" t="s">
        <v>8722</v>
      </c>
      <c r="H984" t="s">
        <v>8723</v>
      </c>
      <c r="I984" t="s">
        <v>8724</v>
      </c>
    </row>
    <row r="985" spans="1:9" x14ac:dyDescent="0.35">
      <c r="A985" t="s">
        <v>3970</v>
      </c>
      <c r="B985" t="s">
        <v>3971</v>
      </c>
      <c r="C985" t="s">
        <v>8719</v>
      </c>
      <c r="E985" t="s">
        <v>8720</v>
      </c>
      <c r="F985" s="26" t="s">
        <v>8721</v>
      </c>
      <c r="G985" s="24" t="s">
        <v>8722</v>
      </c>
      <c r="H985" t="s">
        <v>8723</v>
      </c>
      <c r="I985" t="s">
        <v>8724</v>
      </c>
    </row>
    <row r="986" spans="1:9" ht="15.65" customHeight="1" x14ac:dyDescent="0.35">
      <c r="A986" t="s">
        <v>3319</v>
      </c>
      <c r="B986" t="s">
        <v>3320</v>
      </c>
      <c r="C986" t="s">
        <v>8719</v>
      </c>
      <c r="E986" t="s">
        <v>8720</v>
      </c>
      <c r="F986" s="26" t="s">
        <v>8725</v>
      </c>
      <c r="G986" s="24" t="s">
        <v>8722</v>
      </c>
      <c r="H986" t="s">
        <v>8723</v>
      </c>
      <c r="I986" t="s">
        <v>8724</v>
      </c>
    </row>
    <row r="987" spans="1:9" x14ac:dyDescent="0.35">
      <c r="A987" t="s">
        <v>2386</v>
      </c>
      <c r="B987" t="s">
        <v>2387</v>
      </c>
      <c r="C987" t="s">
        <v>8726</v>
      </c>
      <c r="E987" t="s">
        <v>6296</v>
      </c>
      <c r="F987" s="26" t="s">
        <v>7754</v>
      </c>
      <c r="G987" s="24" t="s">
        <v>6298</v>
      </c>
      <c r="H987" t="s">
        <v>8727</v>
      </c>
      <c r="I987" t="s">
        <v>8728</v>
      </c>
    </row>
    <row r="988" spans="1:9" x14ac:dyDescent="0.35">
      <c r="A988" t="s">
        <v>2386</v>
      </c>
      <c r="B988" t="s">
        <v>2387</v>
      </c>
      <c r="C988" t="s">
        <v>8726</v>
      </c>
      <c r="E988" t="s">
        <v>8551</v>
      </c>
      <c r="F988" s="24" t="s">
        <v>8729</v>
      </c>
      <c r="G988" s="24" t="s">
        <v>8553</v>
      </c>
      <c r="H988" t="s">
        <v>8727</v>
      </c>
      <c r="I988" t="s">
        <v>8728</v>
      </c>
    </row>
    <row r="989" spans="1:9" x14ac:dyDescent="0.35">
      <c r="A989" t="s">
        <v>2386</v>
      </c>
      <c r="B989" t="s">
        <v>2387</v>
      </c>
      <c r="C989" t="s">
        <v>8726</v>
      </c>
      <c r="E989" t="s">
        <v>8730</v>
      </c>
      <c r="F989" s="24" t="s">
        <v>8731</v>
      </c>
      <c r="G989" s="24" t="s">
        <v>8732</v>
      </c>
      <c r="H989" t="s">
        <v>8727</v>
      </c>
      <c r="I989" t="s">
        <v>8728</v>
      </c>
    </row>
    <row r="990" spans="1:9" x14ac:dyDescent="0.35">
      <c r="A990" t="s">
        <v>4366</v>
      </c>
      <c r="B990" t="s">
        <v>4367</v>
      </c>
      <c r="C990" t="s">
        <v>8726</v>
      </c>
      <c r="E990" t="s">
        <v>6296</v>
      </c>
      <c r="F990" s="26" t="s">
        <v>7754</v>
      </c>
      <c r="G990" s="24" t="s">
        <v>6298</v>
      </c>
      <c r="H990" t="s">
        <v>8727</v>
      </c>
      <c r="I990" t="s">
        <v>8728</v>
      </c>
    </row>
    <row r="991" spans="1:9" x14ac:dyDescent="0.35">
      <c r="A991" t="s">
        <v>4366</v>
      </c>
      <c r="B991" t="s">
        <v>4367</v>
      </c>
      <c r="C991" t="s">
        <v>8726</v>
      </c>
      <c r="E991" t="s">
        <v>8551</v>
      </c>
      <c r="F991" s="24" t="s">
        <v>8729</v>
      </c>
      <c r="G991" s="24" t="s">
        <v>8553</v>
      </c>
      <c r="H991" t="s">
        <v>8727</v>
      </c>
      <c r="I991" t="s">
        <v>8728</v>
      </c>
    </row>
    <row r="992" spans="1:9" x14ac:dyDescent="0.35">
      <c r="A992" t="s">
        <v>4366</v>
      </c>
      <c r="B992" t="s">
        <v>4367</v>
      </c>
      <c r="C992" t="s">
        <v>8726</v>
      </c>
      <c r="E992" t="s">
        <v>8730</v>
      </c>
      <c r="F992" s="24" t="s">
        <v>8731</v>
      </c>
      <c r="G992" s="24" t="s">
        <v>8732</v>
      </c>
      <c r="H992" t="s">
        <v>8727</v>
      </c>
      <c r="I992" t="s">
        <v>8728</v>
      </c>
    </row>
    <row r="993" spans="1:9" x14ac:dyDescent="0.35">
      <c r="A993" t="s">
        <v>582</v>
      </c>
      <c r="B993" t="s">
        <v>583</v>
      </c>
      <c r="C993" t="s">
        <v>8733</v>
      </c>
      <c r="E993" t="s">
        <v>6296</v>
      </c>
      <c r="F993" s="26" t="s">
        <v>7754</v>
      </c>
      <c r="G993" s="24" t="s">
        <v>6298</v>
      </c>
      <c r="H993" t="s">
        <v>8734</v>
      </c>
      <c r="I993" t="s">
        <v>8735</v>
      </c>
    </row>
    <row r="994" spans="1:9" x14ac:dyDescent="0.35">
      <c r="A994" t="s">
        <v>582</v>
      </c>
      <c r="B994" t="s">
        <v>583</v>
      </c>
      <c r="C994" t="s">
        <v>8733</v>
      </c>
      <c r="E994" t="s">
        <v>8736</v>
      </c>
      <c r="F994" s="24" t="s">
        <v>8737</v>
      </c>
      <c r="G994" s="24" t="s">
        <v>8738</v>
      </c>
      <c r="H994" t="s">
        <v>8734</v>
      </c>
      <c r="I994" t="s">
        <v>8735</v>
      </c>
    </row>
    <row r="995" spans="1:9" x14ac:dyDescent="0.35">
      <c r="A995" t="s">
        <v>582</v>
      </c>
      <c r="B995" t="s">
        <v>583</v>
      </c>
      <c r="C995" t="s">
        <v>8733</v>
      </c>
      <c r="E995" t="s">
        <v>7181</v>
      </c>
      <c r="F995" s="26" t="s">
        <v>8739</v>
      </c>
      <c r="G995" s="24" t="s">
        <v>7183</v>
      </c>
      <c r="H995" t="s">
        <v>8734</v>
      </c>
      <c r="I995" t="s">
        <v>8735</v>
      </c>
    </row>
    <row r="996" spans="1:9" x14ac:dyDescent="0.35">
      <c r="A996" t="s">
        <v>582</v>
      </c>
      <c r="B996" t="s">
        <v>583</v>
      </c>
      <c r="C996" t="s">
        <v>8733</v>
      </c>
      <c r="E996" t="s">
        <v>8740</v>
      </c>
      <c r="F996" s="24" t="s">
        <v>8741</v>
      </c>
      <c r="G996" s="24" t="s">
        <v>8742</v>
      </c>
      <c r="H996" t="s">
        <v>8734</v>
      </c>
      <c r="I996" t="s">
        <v>8735</v>
      </c>
    </row>
    <row r="997" spans="1:9" x14ac:dyDescent="0.35">
      <c r="A997" t="s">
        <v>582</v>
      </c>
      <c r="B997" t="s">
        <v>583</v>
      </c>
      <c r="C997" t="s">
        <v>8733</v>
      </c>
      <c r="E997" t="s">
        <v>8743</v>
      </c>
      <c r="F997" s="24" t="s">
        <v>8744</v>
      </c>
      <c r="G997" s="24" t="s">
        <v>8745</v>
      </c>
      <c r="H997" t="s">
        <v>8734</v>
      </c>
      <c r="I997" t="s">
        <v>8735</v>
      </c>
    </row>
    <row r="998" spans="1:9" x14ac:dyDescent="0.35">
      <c r="A998" t="s">
        <v>582</v>
      </c>
      <c r="B998" t="s">
        <v>583</v>
      </c>
      <c r="C998" t="s">
        <v>8733</v>
      </c>
      <c r="E998" t="s">
        <v>8746</v>
      </c>
      <c r="F998" s="26" t="s">
        <v>8747</v>
      </c>
      <c r="G998" s="24" t="s">
        <v>8748</v>
      </c>
      <c r="H998" t="s">
        <v>8734</v>
      </c>
      <c r="I998" t="s">
        <v>8735</v>
      </c>
    </row>
    <row r="999" spans="1:9" x14ac:dyDescent="0.35">
      <c r="A999" t="s">
        <v>586</v>
      </c>
      <c r="B999" t="s">
        <v>587</v>
      </c>
      <c r="C999" t="s">
        <v>8733</v>
      </c>
      <c r="E999" t="s">
        <v>6296</v>
      </c>
      <c r="F999" s="26" t="s">
        <v>7754</v>
      </c>
      <c r="G999" s="24" t="s">
        <v>6298</v>
      </c>
      <c r="H999" t="s">
        <v>8734</v>
      </c>
      <c r="I999" t="s">
        <v>8735</v>
      </c>
    </row>
    <row r="1000" spans="1:9" x14ac:dyDescent="0.35">
      <c r="A1000" t="s">
        <v>586</v>
      </c>
      <c r="B1000" t="s">
        <v>587</v>
      </c>
      <c r="C1000" t="s">
        <v>8733</v>
      </c>
      <c r="E1000" t="s">
        <v>8736</v>
      </c>
      <c r="F1000" s="24" t="s">
        <v>8737</v>
      </c>
      <c r="G1000" s="24" t="s">
        <v>8738</v>
      </c>
      <c r="H1000" t="s">
        <v>8734</v>
      </c>
      <c r="I1000" t="s">
        <v>8735</v>
      </c>
    </row>
    <row r="1001" spans="1:9" x14ac:dyDescent="0.35">
      <c r="A1001" t="s">
        <v>586</v>
      </c>
      <c r="B1001" t="s">
        <v>587</v>
      </c>
      <c r="C1001" t="s">
        <v>8733</v>
      </c>
      <c r="E1001" t="s">
        <v>7181</v>
      </c>
      <c r="F1001" s="26" t="s">
        <v>8739</v>
      </c>
      <c r="G1001" s="24" t="s">
        <v>7183</v>
      </c>
      <c r="H1001" t="s">
        <v>8734</v>
      </c>
      <c r="I1001" t="s">
        <v>8735</v>
      </c>
    </row>
    <row r="1002" spans="1:9" x14ac:dyDescent="0.35">
      <c r="A1002" t="s">
        <v>586</v>
      </c>
      <c r="B1002" t="s">
        <v>587</v>
      </c>
      <c r="C1002" t="s">
        <v>8733</v>
      </c>
      <c r="E1002" t="s">
        <v>8740</v>
      </c>
      <c r="F1002" s="24" t="s">
        <v>8741</v>
      </c>
      <c r="G1002" s="24" t="s">
        <v>8742</v>
      </c>
      <c r="H1002" t="s">
        <v>8734</v>
      </c>
      <c r="I1002" t="s">
        <v>8735</v>
      </c>
    </row>
    <row r="1003" spans="1:9" x14ac:dyDescent="0.35">
      <c r="A1003" t="s">
        <v>586</v>
      </c>
      <c r="B1003" t="s">
        <v>587</v>
      </c>
      <c r="C1003" t="s">
        <v>8733</v>
      </c>
      <c r="E1003" t="s">
        <v>8743</v>
      </c>
      <c r="F1003" s="24" t="s">
        <v>8744</v>
      </c>
      <c r="G1003" s="24" t="s">
        <v>8745</v>
      </c>
      <c r="H1003" t="s">
        <v>8734</v>
      </c>
      <c r="I1003" t="s">
        <v>8735</v>
      </c>
    </row>
    <row r="1004" spans="1:9" x14ac:dyDescent="0.35">
      <c r="A1004" t="s">
        <v>586</v>
      </c>
      <c r="B1004" t="s">
        <v>587</v>
      </c>
      <c r="C1004" t="s">
        <v>8733</v>
      </c>
      <c r="E1004" t="s">
        <v>8746</v>
      </c>
      <c r="F1004" s="26" t="s">
        <v>8747</v>
      </c>
      <c r="G1004" s="24" t="s">
        <v>8748</v>
      </c>
      <c r="H1004" t="s">
        <v>8734</v>
      </c>
      <c r="I1004" t="s">
        <v>8735</v>
      </c>
    </row>
    <row r="1005" spans="1:9" x14ac:dyDescent="0.35">
      <c r="A1005" t="s">
        <v>2087</v>
      </c>
      <c r="B1005" t="s">
        <v>2088</v>
      </c>
      <c r="C1005" t="s">
        <v>8733</v>
      </c>
      <c r="E1005" t="s">
        <v>6296</v>
      </c>
      <c r="F1005" s="26" t="s">
        <v>7754</v>
      </c>
      <c r="G1005" s="24" t="s">
        <v>6298</v>
      </c>
      <c r="H1005" t="s">
        <v>8734</v>
      </c>
      <c r="I1005" t="s">
        <v>8735</v>
      </c>
    </row>
    <row r="1006" spans="1:9" x14ac:dyDescent="0.35">
      <c r="A1006" t="s">
        <v>2087</v>
      </c>
      <c r="B1006" t="s">
        <v>2088</v>
      </c>
      <c r="C1006" t="s">
        <v>8733</v>
      </c>
      <c r="E1006" t="s">
        <v>8736</v>
      </c>
      <c r="F1006" s="24" t="s">
        <v>8737</v>
      </c>
      <c r="G1006" s="24" t="s">
        <v>8738</v>
      </c>
      <c r="H1006" t="s">
        <v>8734</v>
      </c>
      <c r="I1006" t="s">
        <v>8735</v>
      </c>
    </row>
    <row r="1007" spans="1:9" x14ac:dyDescent="0.35">
      <c r="A1007" t="s">
        <v>2087</v>
      </c>
      <c r="B1007" t="s">
        <v>2088</v>
      </c>
      <c r="C1007" t="s">
        <v>8733</v>
      </c>
      <c r="E1007" t="s">
        <v>7181</v>
      </c>
      <c r="F1007" s="26" t="s">
        <v>8739</v>
      </c>
      <c r="G1007" s="24" t="s">
        <v>7183</v>
      </c>
      <c r="H1007" t="s">
        <v>8734</v>
      </c>
      <c r="I1007" t="s">
        <v>8735</v>
      </c>
    </row>
    <row r="1008" spans="1:9" x14ac:dyDescent="0.35">
      <c r="A1008" t="s">
        <v>2087</v>
      </c>
      <c r="B1008" t="s">
        <v>2088</v>
      </c>
      <c r="C1008" t="s">
        <v>8733</v>
      </c>
      <c r="E1008" t="s">
        <v>8740</v>
      </c>
      <c r="F1008" s="24" t="s">
        <v>8741</v>
      </c>
      <c r="G1008" s="24" t="s">
        <v>8742</v>
      </c>
      <c r="H1008" t="s">
        <v>8734</v>
      </c>
      <c r="I1008" t="s">
        <v>8735</v>
      </c>
    </row>
    <row r="1009" spans="1:9" x14ac:dyDescent="0.35">
      <c r="A1009" t="s">
        <v>2087</v>
      </c>
      <c r="B1009" t="s">
        <v>2088</v>
      </c>
      <c r="C1009" t="s">
        <v>8733</v>
      </c>
      <c r="E1009" t="s">
        <v>8743</v>
      </c>
      <c r="F1009" s="24" t="s">
        <v>8744</v>
      </c>
      <c r="G1009" s="24" t="s">
        <v>8745</v>
      </c>
      <c r="H1009" t="s">
        <v>8734</v>
      </c>
      <c r="I1009" t="s">
        <v>8735</v>
      </c>
    </row>
    <row r="1010" spans="1:9" x14ac:dyDescent="0.35">
      <c r="A1010" t="s">
        <v>2087</v>
      </c>
      <c r="B1010" t="s">
        <v>2088</v>
      </c>
      <c r="C1010" t="s">
        <v>8733</v>
      </c>
      <c r="E1010" t="s">
        <v>8746</v>
      </c>
      <c r="F1010" s="26" t="s">
        <v>8747</v>
      </c>
      <c r="G1010" s="24" t="s">
        <v>8748</v>
      </c>
      <c r="H1010" t="s">
        <v>8734</v>
      </c>
      <c r="I1010" t="s">
        <v>8735</v>
      </c>
    </row>
    <row r="1011" spans="1:9" x14ac:dyDescent="0.35">
      <c r="A1011" t="s">
        <v>1305</v>
      </c>
      <c r="B1011" t="s">
        <v>1306</v>
      </c>
      <c r="C1011" t="s">
        <v>8749</v>
      </c>
      <c r="E1011" t="s">
        <v>8750</v>
      </c>
      <c r="F1011" s="26" t="s">
        <v>8751</v>
      </c>
      <c r="G1011" s="24" t="s">
        <v>8752</v>
      </c>
      <c r="H1011" t="s">
        <v>8753</v>
      </c>
      <c r="I1011" t="s">
        <v>8754</v>
      </c>
    </row>
    <row r="1012" spans="1:9" x14ac:dyDescent="0.35">
      <c r="A1012" t="s">
        <v>3369</v>
      </c>
      <c r="B1012" t="s">
        <v>3370</v>
      </c>
      <c r="C1012" t="s">
        <v>8755</v>
      </c>
      <c r="E1012" t="s">
        <v>8756</v>
      </c>
      <c r="F1012" s="26" t="s">
        <v>8751</v>
      </c>
      <c r="G1012" s="24" t="s">
        <v>8757</v>
      </c>
      <c r="H1012" t="s">
        <v>8758</v>
      </c>
      <c r="I1012" t="s">
        <v>8759</v>
      </c>
    </row>
    <row r="1013" spans="1:9" x14ac:dyDescent="0.35">
      <c r="A1013" t="s">
        <v>5019</v>
      </c>
      <c r="B1013" t="s">
        <v>5020</v>
      </c>
      <c r="C1013" t="s">
        <v>8755</v>
      </c>
      <c r="E1013" t="s">
        <v>8756</v>
      </c>
      <c r="F1013" s="26" t="s">
        <v>8751</v>
      </c>
      <c r="G1013" s="24" t="s">
        <v>8757</v>
      </c>
      <c r="H1013" t="s">
        <v>8758</v>
      </c>
      <c r="I1013" t="s">
        <v>8759</v>
      </c>
    </row>
    <row r="1014" spans="1:9" x14ac:dyDescent="0.35">
      <c r="A1014" t="s">
        <v>5447</v>
      </c>
      <c r="B1014" t="s">
        <v>5448</v>
      </c>
      <c r="C1014" t="s">
        <v>8760</v>
      </c>
      <c r="E1014" t="s">
        <v>8761</v>
      </c>
      <c r="F1014" s="26" t="s">
        <v>8762</v>
      </c>
      <c r="G1014" s="24" t="s">
        <v>8763</v>
      </c>
      <c r="H1014" t="s">
        <v>8764</v>
      </c>
      <c r="I1014" t="s">
        <v>8765</v>
      </c>
    </row>
    <row r="1015" spans="1:9" x14ac:dyDescent="0.35">
      <c r="A1015" t="s">
        <v>3514</v>
      </c>
      <c r="B1015" t="s">
        <v>3515</v>
      </c>
      <c r="C1015" t="s">
        <v>8766</v>
      </c>
    </row>
    <row r="1016" spans="1:9" x14ac:dyDescent="0.35">
      <c r="A1016" t="s">
        <v>2978</v>
      </c>
      <c r="B1016" t="s">
        <v>2979</v>
      </c>
      <c r="C1016" t="s">
        <v>8767</v>
      </c>
      <c r="E1016" t="s">
        <v>8768</v>
      </c>
      <c r="F1016" s="26" t="s">
        <v>8769</v>
      </c>
      <c r="G1016" s="24" t="s">
        <v>8770</v>
      </c>
      <c r="H1016" t="s">
        <v>8771</v>
      </c>
      <c r="I1016" t="s">
        <v>8772</v>
      </c>
    </row>
    <row r="1017" spans="1:9" x14ac:dyDescent="0.35">
      <c r="A1017" t="s">
        <v>2982</v>
      </c>
      <c r="B1017" t="s">
        <v>2983</v>
      </c>
      <c r="C1017" t="s">
        <v>8767</v>
      </c>
      <c r="E1017" t="s">
        <v>8768</v>
      </c>
      <c r="F1017" s="26" t="s">
        <v>8769</v>
      </c>
      <c r="G1017" s="24" t="s">
        <v>8770</v>
      </c>
      <c r="H1017" t="s">
        <v>8771</v>
      </c>
      <c r="I1017" t="s">
        <v>8772</v>
      </c>
    </row>
    <row r="1018" spans="1:9" x14ac:dyDescent="0.35">
      <c r="A1018" t="s">
        <v>2985</v>
      </c>
      <c r="B1018" t="s">
        <v>2986</v>
      </c>
      <c r="C1018" t="s">
        <v>8767</v>
      </c>
      <c r="E1018" t="s">
        <v>8768</v>
      </c>
      <c r="F1018" s="26" t="s">
        <v>8769</v>
      </c>
      <c r="G1018" s="24" t="s">
        <v>8770</v>
      </c>
      <c r="H1018" t="s">
        <v>8771</v>
      </c>
      <c r="I1018" t="s">
        <v>8772</v>
      </c>
    </row>
    <row r="1019" spans="1:9" x14ac:dyDescent="0.35">
      <c r="A1019" t="s">
        <v>2989</v>
      </c>
      <c r="B1019" t="s">
        <v>2990</v>
      </c>
      <c r="C1019" t="s">
        <v>8767</v>
      </c>
      <c r="E1019" t="s">
        <v>8768</v>
      </c>
      <c r="F1019" s="26" t="s">
        <v>8769</v>
      </c>
      <c r="G1019" s="24" t="s">
        <v>8770</v>
      </c>
      <c r="H1019" t="s">
        <v>8771</v>
      </c>
      <c r="I1019" t="s">
        <v>8772</v>
      </c>
    </row>
    <row r="1020" spans="1:9" x14ac:dyDescent="0.35">
      <c r="A1020" t="s">
        <v>2993</v>
      </c>
      <c r="B1020" t="s">
        <v>2994</v>
      </c>
      <c r="C1020" t="s">
        <v>8767</v>
      </c>
      <c r="E1020" t="s">
        <v>8768</v>
      </c>
      <c r="F1020" s="26" t="s">
        <v>8769</v>
      </c>
      <c r="G1020" s="24" t="s">
        <v>8770</v>
      </c>
      <c r="H1020" t="s">
        <v>8771</v>
      </c>
      <c r="I1020" t="s">
        <v>8772</v>
      </c>
    </row>
    <row r="1021" spans="1:9" x14ac:dyDescent="0.35">
      <c r="A1021" t="s">
        <v>2997</v>
      </c>
      <c r="B1021" t="s">
        <v>2998</v>
      </c>
      <c r="C1021" t="s">
        <v>8767</v>
      </c>
      <c r="E1021" t="s">
        <v>8768</v>
      </c>
      <c r="F1021" s="26" t="s">
        <v>8769</v>
      </c>
      <c r="G1021" s="24" t="s">
        <v>8770</v>
      </c>
      <c r="H1021" t="s">
        <v>8771</v>
      </c>
      <c r="I1021" t="s">
        <v>8772</v>
      </c>
    </row>
    <row r="1022" spans="1:9" x14ac:dyDescent="0.35">
      <c r="A1022" t="s">
        <v>3001</v>
      </c>
      <c r="B1022" t="s">
        <v>3002</v>
      </c>
      <c r="C1022" t="s">
        <v>8767</v>
      </c>
      <c r="E1022" t="s">
        <v>8768</v>
      </c>
      <c r="F1022" s="26" t="s">
        <v>8769</v>
      </c>
      <c r="G1022" s="24" t="s">
        <v>8770</v>
      </c>
      <c r="H1022" t="s">
        <v>8771</v>
      </c>
      <c r="I1022" t="s">
        <v>8772</v>
      </c>
    </row>
    <row r="1023" spans="1:9" x14ac:dyDescent="0.35">
      <c r="A1023" t="s">
        <v>3005</v>
      </c>
      <c r="B1023" t="s">
        <v>3006</v>
      </c>
      <c r="C1023" t="s">
        <v>8767</v>
      </c>
      <c r="E1023" t="s">
        <v>8768</v>
      </c>
      <c r="F1023" s="26" t="s">
        <v>8769</v>
      </c>
      <c r="G1023" s="24" t="s">
        <v>8770</v>
      </c>
      <c r="H1023" s="18" t="s">
        <v>8771</v>
      </c>
      <c r="I1023" t="s">
        <v>8772</v>
      </c>
    </row>
    <row r="1024" spans="1:9" x14ac:dyDescent="0.35">
      <c r="A1024" t="s">
        <v>4510</v>
      </c>
      <c r="B1024" t="s">
        <v>4511</v>
      </c>
      <c r="C1024" t="s">
        <v>8773</v>
      </c>
    </row>
    <row r="1025" spans="1:8" x14ac:dyDescent="0.35">
      <c r="A1025" t="s">
        <v>4542</v>
      </c>
      <c r="B1025" t="s">
        <v>4543</v>
      </c>
      <c r="C1025" t="s">
        <v>8773</v>
      </c>
    </row>
    <row r="1026" spans="1:8" x14ac:dyDescent="0.35">
      <c r="A1026" t="s">
        <v>4782</v>
      </c>
      <c r="B1026" t="s">
        <v>4783</v>
      </c>
      <c r="C1026" t="s">
        <v>8773</v>
      </c>
    </row>
    <row r="1027" spans="1:8" x14ac:dyDescent="0.35">
      <c r="A1027" t="s">
        <v>5478</v>
      </c>
      <c r="B1027" t="s">
        <v>5479</v>
      </c>
      <c r="C1027" t="s">
        <v>8773</v>
      </c>
    </row>
    <row r="1028" spans="1:8" x14ac:dyDescent="0.35">
      <c r="A1028" t="s">
        <v>537</v>
      </c>
      <c r="B1028" t="s">
        <v>538</v>
      </c>
      <c r="C1028" t="s">
        <v>8774</v>
      </c>
    </row>
    <row r="1029" spans="1:8" x14ac:dyDescent="0.35">
      <c r="A1029" t="s">
        <v>4165</v>
      </c>
      <c r="B1029" t="s">
        <v>4166</v>
      </c>
      <c r="C1029" t="s">
        <v>8775</v>
      </c>
      <c r="H1029" t="s">
        <v>8776</v>
      </c>
    </row>
    <row r="1030" spans="1:8" x14ac:dyDescent="0.35">
      <c r="A1030" t="s">
        <v>4168</v>
      </c>
      <c r="B1030" t="s">
        <v>4169</v>
      </c>
      <c r="C1030" t="s">
        <v>8775</v>
      </c>
      <c r="H1030" t="s">
        <v>8776</v>
      </c>
    </row>
    <row r="1031" spans="1:8" x14ac:dyDescent="0.35">
      <c r="A1031" t="s">
        <v>70</v>
      </c>
      <c r="B1031" t="s">
        <v>71</v>
      </c>
    </row>
    <row r="1032" spans="1:8" x14ac:dyDescent="0.35">
      <c r="A1032" t="s">
        <v>74</v>
      </c>
      <c r="B1032" t="s">
        <v>75</v>
      </c>
    </row>
    <row r="1033" spans="1:8" x14ac:dyDescent="0.35">
      <c r="A1033" t="s">
        <v>76</v>
      </c>
      <c r="B1033" t="s">
        <v>77</v>
      </c>
    </row>
    <row r="1034" spans="1:8" x14ac:dyDescent="0.35">
      <c r="A1034" t="s">
        <v>79</v>
      </c>
      <c r="B1034" t="s">
        <v>80</v>
      </c>
    </row>
    <row r="1035" spans="1:8" x14ac:dyDescent="0.35">
      <c r="A1035" t="s">
        <v>82</v>
      </c>
      <c r="B1035" t="s">
        <v>83</v>
      </c>
    </row>
    <row r="1036" spans="1:8" x14ac:dyDescent="0.35">
      <c r="A1036" t="s">
        <v>85</v>
      </c>
      <c r="B1036" t="s">
        <v>86</v>
      </c>
    </row>
    <row r="1037" spans="1:8" x14ac:dyDescent="0.35">
      <c r="A1037" t="s">
        <v>90</v>
      </c>
      <c r="B1037" t="s">
        <v>91</v>
      </c>
    </row>
    <row r="1038" spans="1:8" x14ac:dyDescent="0.35">
      <c r="A1038" t="s">
        <v>104</v>
      </c>
      <c r="B1038" t="s">
        <v>105</v>
      </c>
    </row>
    <row r="1039" spans="1:8" x14ac:dyDescent="0.35">
      <c r="A1039" t="s">
        <v>111</v>
      </c>
      <c r="B1039" t="s">
        <v>112</v>
      </c>
    </row>
    <row r="1040" spans="1:8" x14ac:dyDescent="0.35">
      <c r="A1040" t="s">
        <v>114</v>
      </c>
      <c r="B1040" t="s">
        <v>115</v>
      </c>
    </row>
    <row r="1041" spans="1:2" x14ac:dyDescent="0.35">
      <c r="A1041" t="s">
        <v>117</v>
      </c>
      <c r="B1041" t="s">
        <v>118</v>
      </c>
    </row>
    <row r="1042" spans="1:2" x14ac:dyDescent="0.35">
      <c r="A1042" t="s">
        <v>120</v>
      </c>
      <c r="B1042" t="s">
        <v>121</v>
      </c>
    </row>
    <row r="1043" spans="1:2" x14ac:dyDescent="0.35">
      <c r="A1043" t="s">
        <v>127</v>
      </c>
      <c r="B1043" t="s">
        <v>128</v>
      </c>
    </row>
    <row r="1044" spans="1:2" x14ac:dyDescent="0.35">
      <c r="A1044" s="3" t="s">
        <v>8777</v>
      </c>
      <c r="B1044" s="2" t="s">
        <v>8778</v>
      </c>
    </row>
    <row r="1045" spans="1:2" x14ac:dyDescent="0.35">
      <c r="A1045" t="s">
        <v>131</v>
      </c>
      <c r="B1045" t="s">
        <v>132</v>
      </c>
    </row>
    <row r="1046" spans="1:2" x14ac:dyDescent="0.35">
      <c r="A1046" t="s">
        <v>134</v>
      </c>
      <c r="B1046" t="s">
        <v>135</v>
      </c>
    </row>
    <row r="1047" spans="1:2" x14ac:dyDescent="0.35">
      <c r="A1047" t="s">
        <v>136</v>
      </c>
      <c r="B1047" t="s">
        <v>137</v>
      </c>
    </row>
    <row r="1048" spans="1:2" x14ac:dyDescent="0.35">
      <c r="A1048" t="s">
        <v>139</v>
      </c>
      <c r="B1048" t="s">
        <v>140</v>
      </c>
    </row>
    <row r="1049" spans="1:2" x14ac:dyDescent="0.35">
      <c r="A1049" t="s">
        <v>142</v>
      </c>
      <c r="B1049" t="s">
        <v>143</v>
      </c>
    </row>
    <row r="1050" spans="1:2" x14ac:dyDescent="0.35">
      <c r="A1050" t="s">
        <v>157</v>
      </c>
      <c r="B1050" t="s">
        <v>158</v>
      </c>
    </row>
    <row r="1051" spans="1:2" x14ac:dyDescent="0.35">
      <c r="A1051" t="s">
        <v>160</v>
      </c>
      <c r="B1051" t="s">
        <v>161</v>
      </c>
    </row>
    <row r="1052" spans="1:2" x14ac:dyDescent="0.35">
      <c r="A1052" t="s">
        <v>166</v>
      </c>
      <c r="B1052" t="s">
        <v>167</v>
      </c>
    </row>
    <row r="1053" spans="1:2" x14ac:dyDescent="0.35">
      <c r="A1053" t="s">
        <v>168</v>
      </c>
      <c r="B1053" t="s">
        <v>169</v>
      </c>
    </row>
    <row r="1054" spans="1:2" x14ac:dyDescent="0.35">
      <c r="B1054" t="s">
        <v>172</v>
      </c>
    </row>
    <row r="1055" spans="1:2" x14ac:dyDescent="0.35">
      <c r="A1055" t="s">
        <v>178</v>
      </c>
      <c r="B1055" t="s">
        <v>179</v>
      </c>
    </row>
    <row r="1056" spans="1:2" x14ac:dyDescent="0.35">
      <c r="A1056" t="s">
        <v>181</v>
      </c>
      <c r="B1056" t="s">
        <v>182</v>
      </c>
    </row>
    <row r="1057" spans="1:2" x14ac:dyDescent="0.35">
      <c r="A1057" t="s">
        <v>184</v>
      </c>
      <c r="B1057" t="s">
        <v>185</v>
      </c>
    </row>
    <row r="1058" spans="1:2" x14ac:dyDescent="0.35">
      <c r="A1058" t="s">
        <v>189</v>
      </c>
      <c r="B1058" t="s">
        <v>190</v>
      </c>
    </row>
    <row r="1059" spans="1:2" x14ac:dyDescent="0.35">
      <c r="A1059" t="s">
        <v>195</v>
      </c>
      <c r="B1059" t="s">
        <v>196</v>
      </c>
    </row>
    <row r="1060" spans="1:2" x14ac:dyDescent="0.35">
      <c r="A1060" t="s">
        <v>198</v>
      </c>
      <c r="B1060" t="s">
        <v>199</v>
      </c>
    </row>
    <row r="1061" spans="1:2" x14ac:dyDescent="0.35">
      <c r="A1061" t="s">
        <v>204</v>
      </c>
      <c r="B1061" t="s">
        <v>205</v>
      </c>
    </row>
    <row r="1062" spans="1:2" x14ac:dyDescent="0.35">
      <c r="A1062" t="s">
        <v>207</v>
      </c>
      <c r="B1062" t="s">
        <v>208</v>
      </c>
    </row>
    <row r="1063" spans="1:2" x14ac:dyDescent="0.35">
      <c r="A1063" t="s">
        <v>210</v>
      </c>
      <c r="B1063" t="s">
        <v>211</v>
      </c>
    </row>
    <row r="1064" spans="1:2" x14ac:dyDescent="0.35">
      <c r="A1064" t="s">
        <v>217</v>
      </c>
      <c r="B1064" t="s">
        <v>218</v>
      </c>
    </row>
    <row r="1065" spans="1:2" x14ac:dyDescent="0.35">
      <c r="A1065" t="s">
        <v>220</v>
      </c>
      <c r="B1065" t="s">
        <v>221</v>
      </c>
    </row>
    <row r="1066" spans="1:2" x14ac:dyDescent="0.35">
      <c r="A1066" t="s">
        <v>236</v>
      </c>
      <c r="B1066" t="s">
        <v>237</v>
      </c>
    </row>
    <row r="1067" spans="1:2" x14ac:dyDescent="0.35">
      <c r="A1067" t="s">
        <v>239</v>
      </c>
      <c r="B1067" t="s">
        <v>240</v>
      </c>
    </row>
    <row r="1068" spans="1:2" x14ac:dyDescent="0.35">
      <c r="A1068" t="s">
        <v>243</v>
      </c>
      <c r="B1068" t="s">
        <v>244</v>
      </c>
    </row>
    <row r="1069" spans="1:2" x14ac:dyDescent="0.35">
      <c r="A1069" t="s">
        <v>247</v>
      </c>
      <c r="B1069" t="s">
        <v>248</v>
      </c>
    </row>
    <row r="1070" spans="1:2" x14ac:dyDescent="0.35">
      <c r="A1070" t="s">
        <v>251</v>
      </c>
      <c r="B1070" t="s">
        <v>252</v>
      </c>
    </row>
    <row r="1071" spans="1:2" x14ac:dyDescent="0.35">
      <c r="A1071" t="s">
        <v>255</v>
      </c>
      <c r="B1071" t="s">
        <v>256</v>
      </c>
    </row>
    <row r="1072" spans="1:2" x14ac:dyDescent="0.35">
      <c r="B1072" t="s">
        <v>259</v>
      </c>
    </row>
    <row r="1073" spans="1:2" x14ac:dyDescent="0.35">
      <c r="A1073" t="s">
        <v>261</v>
      </c>
      <c r="B1073" t="s">
        <v>262</v>
      </c>
    </row>
    <row r="1074" spans="1:2" x14ac:dyDescent="0.35">
      <c r="A1074" t="s">
        <v>265</v>
      </c>
      <c r="B1074" t="s">
        <v>266</v>
      </c>
    </row>
    <row r="1075" spans="1:2" x14ac:dyDescent="0.35">
      <c r="A1075" t="s">
        <v>269</v>
      </c>
      <c r="B1075" t="s">
        <v>270</v>
      </c>
    </row>
    <row r="1076" spans="1:2" x14ac:dyDescent="0.35">
      <c r="A1076" t="s">
        <v>280</v>
      </c>
      <c r="B1076" t="s">
        <v>281</v>
      </c>
    </row>
    <row r="1077" spans="1:2" x14ac:dyDescent="0.35">
      <c r="A1077" t="s">
        <v>286</v>
      </c>
      <c r="B1077" t="s">
        <v>287</v>
      </c>
    </row>
    <row r="1078" spans="1:2" x14ac:dyDescent="0.35">
      <c r="A1078" t="s">
        <v>289</v>
      </c>
      <c r="B1078" t="s">
        <v>290</v>
      </c>
    </row>
    <row r="1079" spans="1:2" x14ac:dyDescent="0.35">
      <c r="A1079" t="s">
        <v>293</v>
      </c>
      <c r="B1079" t="s">
        <v>294</v>
      </c>
    </row>
    <row r="1080" spans="1:2" x14ac:dyDescent="0.35">
      <c r="A1080" t="s">
        <v>296</v>
      </c>
      <c r="B1080" t="s">
        <v>297</v>
      </c>
    </row>
    <row r="1081" spans="1:2" x14ac:dyDescent="0.35">
      <c r="A1081" t="s">
        <v>299</v>
      </c>
      <c r="B1081" t="s">
        <v>300</v>
      </c>
    </row>
    <row r="1082" spans="1:2" x14ac:dyDescent="0.35">
      <c r="A1082" t="s">
        <v>302</v>
      </c>
      <c r="B1082" t="s">
        <v>303</v>
      </c>
    </row>
    <row r="1083" spans="1:2" x14ac:dyDescent="0.35">
      <c r="A1083" t="s">
        <v>309</v>
      </c>
      <c r="B1083" t="s">
        <v>310</v>
      </c>
    </row>
    <row r="1084" spans="1:2" x14ac:dyDescent="0.35">
      <c r="A1084" t="s">
        <v>312</v>
      </c>
      <c r="B1084" t="s">
        <v>313</v>
      </c>
    </row>
    <row r="1085" spans="1:2" x14ac:dyDescent="0.35">
      <c r="A1085" t="s">
        <v>315</v>
      </c>
      <c r="B1085" t="s">
        <v>316</v>
      </c>
    </row>
    <row r="1086" spans="1:2" x14ac:dyDescent="0.35">
      <c r="A1086" t="s">
        <v>317</v>
      </c>
      <c r="B1086" t="s">
        <v>318</v>
      </c>
    </row>
    <row r="1087" spans="1:2" x14ac:dyDescent="0.35">
      <c r="A1087" t="s">
        <v>320</v>
      </c>
      <c r="B1087" t="s">
        <v>321</v>
      </c>
    </row>
    <row r="1088" spans="1:2" x14ac:dyDescent="0.35">
      <c r="A1088" t="s">
        <v>335</v>
      </c>
      <c r="B1088" t="s">
        <v>336</v>
      </c>
    </row>
    <row r="1089" spans="1:2" x14ac:dyDescent="0.35">
      <c r="A1089" t="s">
        <v>338</v>
      </c>
      <c r="B1089" t="s">
        <v>339</v>
      </c>
    </row>
    <row r="1090" spans="1:2" x14ac:dyDescent="0.35">
      <c r="A1090" t="s">
        <v>341</v>
      </c>
      <c r="B1090" t="s">
        <v>342</v>
      </c>
    </row>
    <row r="1091" spans="1:2" x14ac:dyDescent="0.35">
      <c r="A1091" t="s">
        <v>345</v>
      </c>
      <c r="B1091" t="s">
        <v>346</v>
      </c>
    </row>
    <row r="1092" spans="1:2" x14ac:dyDescent="0.35">
      <c r="A1092" t="s">
        <v>354</v>
      </c>
      <c r="B1092" t="s">
        <v>355</v>
      </c>
    </row>
    <row r="1093" spans="1:2" x14ac:dyDescent="0.35">
      <c r="A1093" t="s">
        <v>360</v>
      </c>
      <c r="B1093" t="s">
        <v>361</v>
      </c>
    </row>
    <row r="1094" spans="1:2" x14ac:dyDescent="0.35">
      <c r="A1094" t="s">
        <v>363</v>
      </c>
      <c r="B1094" t="s">
        <v>364</v>
      </c>
    </row>
    <row r="1095" spans="1:2" x14ac:dyDescent="0.35">
      <c r="A1095" t="s">
        <v>373</v>
      </c>
      <c r="B1095" t="s">
        <v>374</v>
      </c>
    </row>
    <row r="1096" spans="1:2" x14ac:dyDescent="0.35">
      <c r="A1096" t="s">
        <v>375</v>
      </c>
      <c r="B1096" t="s">
        <v>376</v>
      </c>
    </row>
    <row r="1097" spans="1:2" x14ac:dyDescent="0.35">
      <c r="A1097" t="s">
        <v>377</v>
      </c>
      <c r="B1097" t="s">
        <v>378</v>
      </c>
    </row>
    <row r="1098" spans="1:2" x14ac:dyDescent="0.35">
      <c r="A1098" t="s">
        <v>379</v>
      </c>
      <c r="B1098" t="s">
        <v>380</v>
      </c>
    </row>
    <row r="1099" spans="1:2" x14ac:dyDescent="0.35">
      <c r="B1099" t="s">
        <v>382</v>
      </c>
    </row>
    <row r="1100" spans="1:2" x14ac:dyDescent="0.35">
      <c r="A1100" t="s">
        <v>384</v>
      </c>
      <c r="B1100" t="s">
        <v>385</v>
      </c>
    </row>
    <row r="1101" spans="1:2" x14ac:dyDescent="0.35">
      <c r="A1101" t="s">
        <v>388</v>
      </c>
      <c r="B1101" t="s">
        <v>389</v>
      </c>
    </row>
    <row r="1102" spans="1:2" x14ac:dyDescent="0.35">
      <c r="A1102" t="s">
        <v>391</v>
      </c>
      <c r="B1102" t="s">
        <v>392</v>
      </c>
    </row>
    <row r="1103" spans="1:2" x14ac:dyDescent="0.35">
      <c r="A1103" t="s">
        <v>395</v>
      </c>
      <c r="B1103" t="s">
        <v>396</v>
      </c>
    </row>
    <row r="1104" spans="1:2" x14ac:dyDescent="0.35">
      <c r="A1104" t="s">
        <v>398</v>
      </c>
      <c r="B1104" t="s">
        <v>399</v>
      </c>
    </row>
    <row r="1105" spans="1:2" x14ac:dyDescent="0.35">
      <c r="A1105" t="s">
        <v>401</v>
      </c>
      <c r="B1105" t="s">
        <v>402</v>
      </c>
    </row>
    <row r="1106" spans="1:2" x14ac:dyDescent="0.35">
      <c r="A1106" t="s">
        <v>405</v>
      </c>
      <c r="B1106" t="s">
        <v>406</v>
      </c>
    </row>
    <row r="1107" spans="1:2" x14ac:dyDescent="0.35">
      <c r="A1107" t="s">
        <v>409</v>
      </c>
      <c r="B1107" t="s">
        <v>410</v>
      </c>
    </row>
    <row r="1108" spans="1:2" x14ac:dyDescent="0.35">
      <c r="A1108" t="s">
        <v>419</v>
      </c>
      <c r="B1108" t="s">
        <v>420</v>
      </c>
    </row>
    <row r="1109" spans="1:2" x14ac:dyDescent="0.35">
      <c r="A1109" t="s">
        <v>422</v>
      </c>
      <c r="B1109" t="s">
        <v>423</v>
      </c>
    </row>
    <row r="1110" spans="1:2" x14ac:dyDescent="0.35">
      <c r="A1110" t="s">
        <v>425</v>
      </c>
      <c r="B1110" t="s">
        <v>426</v>
      </c>
    </row>
    <row r="1111" spans="1:2" x14ac:dyDescent="0.35">
      <c r="A1111" t="s">
        <v>429</v>
      </c>
      <c r="B1111" t="s">
        <v>430</v>
      </c>
    </row>
    <row r="1112" spans="1:2" x14ac:dyDescent="0.35">
      <c r="A1112" t="s">
        <v>431</v>
      </c>
      <c r="B1112" t="s">
        <v>432</v>
      </c>
    </row>
    <row r="1113" spans="1:2" x14ac:dyDescent="0.35">
      <c r="A1113" t="s">
        <v>458</v>
      </c>
      <c r="B1113" t="s">
        <v>459</v>
      </c>
    </row>
    <row r="1114" spans="1:2" x14ac:dyDescent="0.35">
      <c r="A1114" t="s">
        <v>462</v>
      </c>
      <c r="B1114" t="s">
        <v>463</v>
      </c>
    </row>
    <row r="1115" spans="1:2" x14ac:dyDescent="0.35">
      <c r="A1115" t="s">
        <v>466</v>
      </c>
      <c r="B1115" t="s">
        <v>467</v>
      </c>
    </row>
    <row r="1116" spans="1:2" x14ac:dyDescent="0.35">
      <c r="A1116" t="s">
        <v>477</v>
      </c>
      <c r="B1116" t="s">
        <v>478</v>
      </c>
    </row>
    <row r="1117" spans="1:2" x14ac:dyDescent="0.35">
      <c r="A1117" t="s">
        <v>479</v>
      </c>
      <c r="B1117" t="s">
        <v>480</v>
      </c>
    </row>
    <row r="1118" spans="1:2" x14ac:dyDescent="0.35">
      <c r="A1118" t="s">
        <v>482</v>
      </c>
      <c r="B1118" t="s">
        <v>483</v>
      </c>
    </row>
    <row r="1119" spans="1:2" x14ac:dyDescent="0.35">
      <c r="A1119" t="s">
        <v>494</v>
      </c>
      <c r="B1119" t="s">
        <v>495</v>
      </c>
    </row>
    <row r="1120" spans="1:2" x14ac:dyDescent="0.35">
      <c r="A1120" t="s">
        <v>502</v>
      </c>
      <c r="B1120" t="s">
        <v>503</v>
      </c>
    </row>
    <row r="1121" spans="1:2" x14ac:dyDescent="0.35">
      <c r="A1121" t="s">
        <v>506</v>
      </c>
      <c r="B1121" t="s">
        <v>507</v>
      </c>
    </row>
    <row r="1122" spans="1:2" x14ac:dyDescent="0.35">
      <c r="A1122" t="s">
        <v>509</v>
      </c>
      <c r="B1122" t="s">
        <v>510</v>
      </c>
    </row>
    <row r="1123" spans="1:2" x14ac:dyDescent="0.35">
      <c r="A1123" t="s">
        <v>513</v>
      </c>
      <c r="B1123" t="s">
        <v>514</v>
      </c>
    </row>
    <row r="1124" spans="1:2" x14ac:dyDescent="0.35">
      <c r="A1124" t="s">
        <v>515</v>
      </c>
      <c r="B1124" t="s">
        <v>516</v>
      </c>
    </row>
    <row r="1125" spans="1:2" x14ac:dyDescent="0.35">
      <c r="A1125" t="s">
        <v>517</v>
      </c>
      <c r="B1125" t="s">
        <v>518</v>
      </c>
    </row>
    <row r="1126" spans="1:2" x14ac:dyDescent="0.35">
      <c r="A1126" t="s">
        <v>519</v>
      </c>
      <c r="B1126" t="s">
        <v>520</v>
      </c>
    </row>
    <row r="1127" spans="1:2" x14ac:dyDescent="0.35">
      <c r="A1127" t="s">
        <v>522</v>
      </c>
      <c r="B1127" t="s">
        <v>523</v>
      </c>
    </row>
    <row r="1128" spans="1:2" x14ac:dyDescent="0.35">
      <c r="A1128" t="s">
        <v>525</v>
      </c>
      <c r="B1128" t="s">
        <v>526</v>
      </c>
    </row>
    <row r="1129" spans="1:2" x14ac:dyDescent="0.35">
      <c r="A1129" t="s">
        <v>529</v>
      </c>
      <c r="B1129" t="s">
        <v>530</v>
      </c>
    </row>
    <row r="1130" spans="1:2" x14ac:dyDescent="0.35">
      <c r="A1130" t="s">
        <v>533</v>
      </c>
      <c r="B1130" t="s">
        <v>534</v>
      </c>
    </row>
    <row r="1131" spans="1:2" x14ac:dyDescent="0.35">
      <c r="A1131" t="s">
        <v>541</v>
      </c>
      <c r="B1131" t="s">
        <v>542</v>
      </c>
    </row>
    <row r="1132" spans="1:2" x14ac:dyDescent="0.35">
      <c r="A1132" t="s">
        <v>545</v>
      </c>
      <c r="B1132" t="s">
        <v>546</v>
      </c>
    </row>
    <row r="1133" spans="1:2" x14ac:dyDescent="0.35">
      <c r="A1133" t="s">
        <v>548</v>
      </c>
      <c r="B1133" t="s">
        <v>549</v>
      </c>
    </row>
    <row r="1134" spans="1:2" x14ac:dyDescent="0.35">
      <c r="A1134" t="s">
        <v>552</v>
      </c>
      <c r="B1134" t="s">
        <v>553</v>
      </c>
    </row>
    <row r="1135" spans="1:2" x14ac:dyDescent="0.35">
      <c r="A1135" t="s">
        <v>558</v>
      </c>
      <c r="B1135" t="s">
        <v>559</v>
      </c>
    </row>
    <row r="1136" spans="1:2" x14ac:dyDescent="0.35">
      <c r="A1136" t="s">
        <v>562</v>
      </c>
      <c r="B1136" t="s">
        <v>563</v>
      </c>
    </row>
    <row r="1137" spans="1:2" x14ac:dyDescent="0.35">
      <c r="A1137" t="s">
        <v>565</v>
      </c>
      <c r="B1137" t="s">
        <v>566</v>
      </c>
    </row>
    <row r="1138" spans="1:2" x14ac:dyDescent="0.35">
      <c r="A1138" t="s">
        <v>568</v>
      </c>
      <c r="B1138" t="s">
        <v>569</v>
      </c>
    </row>
    <row r="1139" spans="1:2" x14ac:dyDescent="0.35">
      <c r="B1139" t="s">
        <v>570</v>
      </c>
    </row>
    <row r="1140" spans="1:2" x14ac:dyDescent="0.35">
      <c r="A1140" t="s">
        <v>572</v>
      </c>
      <c r="B1140" t="s">
        <v>573</v>
      </c>
    </row>
    <row r="1141" spans="1:2" x14ac:dyDescent="0.35">
      <c r="B1141" t="s">
        <v>597</v>
      </c>
    </row>
    <row r="1142" spans="1:2" x14ac:dyDescent="0.35">
      <c r="A1142" t="s">
        <v>617</v>
      </c>
      <c r="B1142" t="s">
        <v>618</v>
      </c>
    </row>
    <row r="1143" spans="1:2" x14ac:dyDescent="0.35">
      <c r="A1143" t="s">
        <v>626</v>
      </c>
      <c r="B1143" t="s">
        <v>627</v>
      </c>
    </row>
    <row r="1144" spans="1:2" x14ac:dyDescent="0.35">
      <c r="A1144" t="s">
        <v>629</v>
      </c>
      <c r="B1144" t="s">
        <v>630</v>
      </c>
    </row>
    <row r="1145" spans="1:2" x14ac:dyDescent="0.35">
      <c r="A1145" t="s">
        <v>632</v>
      </c>
      <c r="B1145" t="s">
        <v>633</v>
      </c>
    </row>
    <row r="1146" spans="1:2" x14ac:dyDescent="0.35">
      <c r="A1146" t="s">
        <v>635</v>
      </c>
      <c r="B1146" t="s">
        <v>636</v>
      </c>
    </row>
    <row r="1147" spans="1:2" x14ac:dyDescent="0.35">
      <c r="A1147" t="s">
        <v>642</v>
      </c>
      <c r="B1147" t="s">
        <v>643</v>
      </c>
    </row>
    <row r="1148" spans="1:2" x14ac:dyDescent="0.35">
      <c r="A1148" t="s">
        <v>646</v>
      </c>
      <c r="B1148" t="s">
        <v>647</v>
      </c>
    </row>
    <row r="1149" spans="1:2" x14ac:dyDescent="0.35">
      <c r="B1149" t="s">
        <v>651</v>
      </c>
    </row>
    <row r="1150" spans="1:2" x14ac:dyDescent="0.35">
      <c r="A1150" t="s">
        <v>653</v>
      </c>
      <c r="B1150" t="s">
        <v>654</v>
      </c>
    </row>
    <row r="1151" spans="1:2" x14ac:dyDescent="0.35">
      <c r="A1151" t="s">
        <v>656</v>
      </c>
      <c r="B1151" t="s">
        <v>657</v>
      </c>
    </row>
    <row r="1152" spans="1:2" x14ac:dyDescent="0.35">
      <c r="A1152" t="s">
        <v>659</v>
      </c>
      <c r="B1152" t="s">
        <v>660</v>
      </c>
    </row>
    <row r="1153" spans="1:2" x14ac:dyDescent="0.35">
      <c r="A1153" t="s">
        <v>662</v>
      </c>
      <c r="B1153" t="s">
        <v>663</v>
      </c>
    </row>
    <row r="1154" spans="1:2" x14ac:dyDescent="0.35">
      <c r="B1154" t="s">
        <v>664</v>
      </c>
    </row>
    <row r="1155" spans="1:2" x14ac:dyDescent="0.35">
      <c r="A1155" t="s">
        <v>668</v>
      </c>
      <c r="B1155" t="s">
        <v>669</v>
      </c>
    </row>
    <row r="1156" spans="1:2" x14ac:dyDescent="0.35">
      <c r="A1156" t="s">
        <v>671</v>
      </c>
      <c r="B1156" t="s">
        <v>672</v>
      </c>
    </row>
    <row r="1157" spans="1:2" x14ac:dyDescent="0.35">
      <c r="A1157" t="s">
        <v>674</v>
      </c>
      <c r="B1157" t="s">
        <v>675</v>
      </c>
    </row>
    <row r="1158" spans="1:2" x14ac:dyDescent="0.35">
      <c r="A1158" t="s">
        <v>680</v>
      </c>
      <c r="B1158" t="s">
        <v>681</v>
      </c>
    </row>
    <row r="1159" spans="1:2" x14ac:dyDescent="0.35">
      <c r="A1159" t="s">
        <v>683</v>
      </c>
      <c r="B1159" t="s">
        <v>684</v>
      </c>
    </row>
    <row r="1160" spans="1:2" x14ac:dyDescent="0.35">
      <c r="A1160" t="s">
        <v>686</v>
      </c>
      <c r="B1160" t="s">
        <v>687</v>
      </c>
    </row>
    <row r="1161" spans="1:2" x14ac:dyDescent="0.35">
      <c r="A1161" t="s">
        <v>692</v>
      </c>
      <c r="B1161" t="s">
        <v>693</v>
      </c>
    </row>
    <row r="1162" spans="1:2" x14ac:dyDescent="0.35">
      <c r="A1162" t="s">
        <v>702</v>
      </c>
      <c r="B1162" t="s">
        <v>703</v>
      </c>
    </row>
    <row r="1163" spans="1:2" x14ac:dyDescent="0.35">
      <c r="A1163" t="s">
        <v>705</v>
      </c>
      <c r="B1163" t="s">
        <v>706</v>
      </c>
    </row>
    <row r="1164" spans="1:2" x14ac:dyDescent="0.35">
      <c r="A1164" t="s">
        <v>708</v>
      </c>
      <c r="B1164" t="s">
        <v>709</v>
      </c>
    </row>
    <row r="1165" spans="1:2" x14ac:dyDescent="0.35">
      <c r="A1165" t="s">
        <v>714</v>
      </c>
      <c r="B1165" t="s">
        <v>715</v>
      </c>
    </row>
    <row r="1166" spans="1:2" x14ac:dyDescent="0.35">
      <c r="A1166" t="s">
        <v>717</v>
      </c>
      <c r="B1166" t="s">
        <v>718</v>
      </c>
    </row>
    <row r="1167" spans="1:2" x14ac:dyDescent="0.35">
      <c r="B1167" t="s">
        <v>719</v>
      </c>
    </row>
    <row r="1168" spans="1:2" x14ac:dyDescent="0.35">
      <c r="A1168" t="s">
        <v>568</v>
      </c>
      <c r="B1168" t="s">
        <v>720</v>
      </c>
    </row>
    <row r="1169" spans="1:2" x14ac:dyDescent="0.35">
      <c r="B1169" t="s">
        <v>721</v>
      </c>
    </row>
    <row r="1170" spans="1:2" x14ac:dyDescent="0.35">
      <c r="A1170" t="s">
        <v>726</v>
      </c>
      <c r="B1170" t="s">
        <v>727</v>
      </c>
    </row>
    <row r="1171" spans="1:2" x14ac:dyDescent="0.35">
      <c r="A1171" t="s">
        <v>728</v>
      </c>
      <c r="B1171" t="s">
        <v>729</v>
      </c>
    </row>
    <row r="1172" spans="1:2" x14ac:dyDescent="0.35">
      <c r="A1172" t="s">
        <v>731</v>
      </c>
      <c r="B1172" t="s">
        <v>732</v>
      </c>
    </row>
    <row r="1173" spans="1:2" x14ac:dyDescent="0.35">
      <c r="A1173" t="s">
        <v>734</v>
      </c>
      <c r="B1173" t="s">
        <v>735</v>
      </c>
    </row>
    <row r="1174" spans="1:2" x14ac:dyDescent="0.35">
      <c r="A1174" t="s">
        <v>736</v>
      </c>
      <c r="B1174" t="s">
        <v>737</v>
      </c>
    </row>
    <row r="1175" spans="1:2" x14ac:dyDescent="0.35">
      <c r="A1175" t="s">
        <v>740</v>
      </c>
      <c r="B1175" t="s">
        <v>741</v>
      </c>
    </row>
    <row r="1176" spans="1:2" x14ac:dyDescent="0.35">
      <c r="A1176" t="s">
        <v>742</v>
      </c>
      <c r="B1176" t="s">
        <v>743</v>
      </c>
    </row>
    <row r="1177" spans="1:2" x14ac:dyDescent="0.35">
      <c r="A1177" t="s">
        <v>745</v>
      </c>
      <c r="B1177" t="s">
        <v>746</v>
      </c>
    </row>
    <row r="1178" spans="1:2" x14ac:dyDescent="0.35">
      <c r="A1178" t="s">
        <v>748</v>
      </c>
      <c r="B1178" t="s">
        <v>749</v>
      </c>
    </row>
    <row r="1179" spans="1:2" x14ac:dyDescent="0.35">
      <c r="A1179" t="s">
        <v>762</v>
      </c>
      <c r="B1179" t="s">
        <v>763</v>
      </c>
    </row>
    <row r="1180" spans="1:2" x14ac:dyDescent="0.35">
      <c r="A1180" t="s">
        <v>765</v>
      </c>
      <c r="B1180" t="s">
        <v>766</v>
      </c>
    </row>
    <row r="1181" spans="1:2" x14ac:dyDescent="0.35">
      <c r="A1181" t="s">
        <v>768</v>
      </c>
      <c r="B1181" t="s">
        <v>769</v>
      </c>
    </row>
    <row r="1182" spans="1:2" x14ac:dyDescent="0.35">
      <c r="A1182" t="s">
        <v>772</v>
      </c>
      <c r="B1182" t="s">
        <v>773</v>
      </c>
    </row>
    <row r="1183" spans="1:2" x14ac:dyDescent="0.35">
      <c r="A1183" t="s">
        <v>788</v>
      </c>
      <c r="B1183" t="s">
        <v>789</v>
      </c>
    </row>
    <row r="1184" spans="1:2" x14ac:dyDescent="0.35">
      <c r="B1184" t="s">
        <v>790</v>
      </c>
    </row>
    <row r="1185" spans="1:2" x14ac:dyDescent="0.35">
      <c r="A1185" t="s">
        <v>791</v>
      </c>
      <c r="B1185" t="s">
        <v>792</v>
      </c>
    </row>
    <row r="1186" spans="1:2" x14ac:dyDescent="0.35">
      <c r="A1186" t="s">
        <v>794</v>
      </c>
      <c r="B1186" t="s">
        <v>795</v>
      </c>
    </row>
    <row r="1187" spans="1:2" x14ac:dyDescent="0.35">
      <c r="A1187" t="s">
        <v>796</v>
      </c>
      <c r="B1187" t="s">
        <v>797</v>
      </c>
    </row>
    <row r="1188" spans="1:2" x14ac:dyDescent="0.35">
      <c r="A1188" t="s">
        <v>798</v>
      </c>
      <c r="B1188" t="s">
        <v>799</v>
      </c>
    </row>
    <row r="1189" spans="1:2" x14ac:dyDescent="0.35">
      <c r="A1189" t="s">
        <v>801</v>
      </c>
      <c r="B1189" t="s">
        <v>802</v>
      </c>
    </row>
    <row r="1190" spans="1:2" x14ac:dyDescent="0.35">
      <c r="A1190" t="s">
        <v>805</v>
      </c>
      <c r="B1190" t="s">
        <v>806</v>
      </c>
    </row>
    <row r="1191" spans="1:2" x14ac:dyDescent="0.35">
      <c r="A1191" t="s">
        <v>808</v>
      </c>
      <c r="B1191" t="s">
        <v>809</v>
      </c>
    </row>
    <row r="1192" spans="1:2" x14ac:dyDescent="0.35">
      <c r="A1192" t="s">
        <v>811</v>
      </c>
      <c r="B1192" t="s">
        <v>812</v>
      </c>
    </row>
    <row r="1193" spans="1:2" x14ac:dyDescent="0.35">
      <c r="B1193" t="s">
        <v>816</v>
      </c>
    </row>
    <row r="1194" spans="1:2" x14ac:dyDescent="0.35">
      <c r="A1194" t="s">
        <v>817</v>
      </c>
      <c r="B1194" t="s">
        <v>818</v>
      </c>
    </row>
    <row r="1195" spans="1:2" x14ac:dyDescent="0.35">
      <c r="A1195" t="s">
        <v>819</v>
      </c>
      <c r="B1195" t="s">
        <v>820</v>
      </c>
    </row>
    <row r="1196" spans="1:2" x14ac:dyDescent="0.35">
      <c r="A1196" t="s">
        <v>822</v>
      </c>
      <c r="B1196" t="s">
        <v>823</v>
      </c>
    </row>
    <row r="1197" spans="1:2" x14ac:dyDescent="0.35">
      <c r="A1197" t="s">
        <v>831</v>
      </c>
      <c r="B1197" t="s">
        <v>832</v>
      </c>
    </row>
    <row r="1198" spans="1:2" x14ac:dyDescent="0.35">
      <c r="A1198" t="s">
        <v>834</v>
      </c>
      <c r="B1198" t="s">
        <v>835</v>
      </c>
    </row>
    <row r="1199" spans="1:2" x14ac:dyDescent="0.35">
      <c r="A1199" t="s">
        <v>836</v>
      </c>
      <c r="B1199" t="s">
        <v>837</v>
      </c>
    </row>
    <row r="1200" spans="1:2" x14ac:dyDescent="0.35">
      <c r="A1200" t="s">
        <v>838</v>
      </c>
      <c r="B1200" t="s">
        <v>839</v>
      </c>
    </row>
    <row r="1201" spans="1:2" x14ac:dyDescent="0.35">
      <c r="A1201" t="s">
        <v>840</v>
      </c>
      <c r="B1201" t="s">
        <v>841</v>
      </c>
    </row>
    <row r="1202" spans="1:2" x14ac:dyDescent="0.35">
      <c r="A1202" t="s">
        <v>843</v>
      </c>
      <c r="B1202" t="s">
        <v>844</v>
      </c>
    </row>
    <row r="1203" spans="1:2" x14ac:dyDescent="0.35">
      <c r="A1203" t="s">
        <v>845</v>
      </c>
      <c r="B1203" t="s">
        <v>846</v>
      </c>
    </row>
    <row r="1204" spans="1:2" x14ac:dyDescent="0.35">
      <c r="B1204" t="s">
        <v>853</v>
      </c>
    </row>
    <row r="1205" spans="1:2" x14ac:dyDescent="0.35">
      <c r="A1205" t="s">
        <v>855</v>
      </c>
      <c r="B1205" t="s">
        <v>856</v>
      </c>
    </row>
    <row r="1206" spans="1:2" x14ac:dyDescent="0.35">
      <c r="A1206" t="s">
        <v>857</v>
      </c>
      <c r="B1206" t="s">
        <v>858</v>
      </c>
    </row>
    <row r="1207" spans="1:2" x14ac:dyDescent="0.35">
      <c r="A1207" t="s">
        <v>866</v>
      </c>
      <c r="B1207" t="s">
        <v>867</v>
      </c>
    </row>
    <row r="1208" spans="1:2" x14ac:dyDescent="0.35">
      <c r="A1208" t="s">
        <v>879</v>
      </c>
      <c r="B1208" t="s">
        <v>880</v>
      </c>
    </row>
    <row r="1209" spans="1:2" x14ac:dyDescent="0.35">
      <c r="A1209" t="s">
        <v>882</v>
      </c>
      <c r="B1209" t="s">
        <v>883</v>
      </c>
    </row>
    <row r="1210" spans="1:2" x14ac:dyDescent="0.35">
      <c r="A1210" t="s">
        <v>884</v>
      </c>
      <c r="B1210" t="s">
        <v>885</v>
      </c>
    </row>
    <row r="1211" spans="1:2" x14ac:dyDescent="0.35">
      <c r="A1211" t="s">
        <v>887</v>
      </c>
      <c r="B1211" t="s">
        <v>888</v>
      </c>
    </row>
    <row r="1212" spans="1:2" x14ac:dyDescent="0.35">
      <c r="A1212" t="s">
        <v>890</v>
      </c>
      <c r="B1212" t="s">
        <v>891</v>
      </c>
    </row>
    <row r="1213" spans="1:2" x14ac:dyDescent="0.35">
      <c r="A1213" t="s">
        <v>894</v>
      </c>
      <c r="B1213" t="s">
        <v>895</v>
      </c>
    </row>
    <row r="1214" spans="1:2" x14ac:dyDescent="0.35">
      <c r="A1214" t="s">
        <v>897</v>
      </c>
      <c r="B1214" t="s">
        <v>898</v>
      </c>
    </row>
    <row r="1215" spans="1:2" x14ac:dyDescent="0.35">
      <c r="A1215" t="s">
        <v>901</v>
      </c>
      <c r="B1215" t="s">
        <v>902</v>
      </c>
    </row>
    <row r="1216" spans="1:2" x14ac:dyDescent="0.35">
      <c r="A1216" t="s">
        <v>911</v>
      </c>
      <c r="B1216" t="s">
        <v>912</v>
      </c>
    </row>
    <row r="1217" spans="1:2" x14ac:dyDescent="0.35">
      <c r="A1217" t="s">
        <v>915</v>
      </c>
      <c r="B1217" t="s">
        <v>916</v>
      </c>
    </row>
    <row r="1218" spans="1:2" x14ac:dyDescent="0.35">
      <c r="A1218" t="s">
        <v>918</v>
      </c>
      <c r="B1218" t="s">
        <v>919</v>
      </c>
    </row>
    <row r="1219" spans="1:2" x14ac:dyDescent="0.35">
      <c r="A1219" t="s">
        <v>920</v>
      </c>
      <c r="B1219" t="s">
        <v>921</v>
      </c>
    </row>
    <row r="1220" spans="1:2" x14ac:dyDescent="0.35">
      <c r="A1220" t="s">
        <v>923</v>
      </c>
      <c r="B1220" t="s">
        <v>924</v>
      </c>
    </row>
    <row r="1221" spans="1:2" x14ac:dyDescent="0.35">
      <c r="A1221" t="s">
        <v>926</v>
      </c>
      <c r="B1221" t="s">
        <v>927</v>
      </c>
    </row>
    <row r="1222" spans="1:2" x14ac:dyDescent="0.35">
      <c r="A1222" t="s">
        <v>929</v>
      </c>
      <c r="B1222" t="s">
        <v>930</v>
      </c>
    </row>
    <row r="1223" spans="1:2" x14ac:dyDescent="0.35">
      <c r="A1223" t="s">
        <v>934</v>
      </c>
      <c r="B1223" t="s">
        <v>935</v>
      </c>
    </row>
    <row r="1224" spans="1:2" x14ac:dyDescent="0.35">
      <c r="A1224" t="s">
        <v>937</v>
      </c>
      <c r="B1224" t="s">
        <v>938</v>
      </c>
    </row>
    <row r="1225" spans="1:2" x14ac:dyDescent="0.35">
      <c r="A1225" t="s">
        <v>940</v>
      </c>
      <c r="B1225" t="s">
        <v>941</v>
      </c>
    </row>
    <row r="1226" spans="1:2" x14ac:dyDescent="0.35">
      <c r="A1226" t="s">
        <v>946</v>
      </c>
      <c r="B1226" t="s">
        <v>947</v>
      </c>
    </row>
    <row r="1227" spans="1:2" x14ac:dyDescent="0.35">
      <c r="A1227" t="s">
        <v>950</v>
      </c>
      <c r="B1227" t="s">
        <v>951</v>
      </c>
    </row>
    <row r="1228" spans="1:2" x14ac:dyDescent="0.35">
      <c r="A1228" t="s">
        <v>952</v>
      </c>
      <c r="B1228" t="s">
        <v>953</v>
      </c>
    </row>
    <row r="1229" spans="1:2" x14ac:dyDescent="0.35">
      <c r="A1229" t="s">
        <v>955</v>
      </c>
      <c r="B1229" t="s">
        <v>956</v>
      </c>
    </row>
    <row r="1230" spans="1:2" x14ac:dyDescent="0.35">
      <c r="A1230" t="s">
        <v>958</v>
      </c>
      <c r="B1230" t="s">
        <v>959</v>
      </c>
    </row>
    <row r="1231" spans="1:2" x14ac:dyDescent="0.35">
      <c r="A1231" t="s">
        <v>960</v>
      </c>
      <c r="B1231" t="s">
        <v>961</v>
      </c>
    </row>
    <row r="1232" spans="1:2" x14ac:dyDescent="0.35">
      <c r="A1232" t="s">
        <v>962</v>
      </c>
      <c r="B1232" t="s">
        <v>963</v>
      </c>
    </row>
    <row r="1233" spans="1:2" x14ac:dyDescent="0.35">
      <c r="A1233" t="s">
        <v>964</v>
      </c>
      <c r="B1233" t="s">
        <v>965</v>
      </c>
    </row>
    <row r="1234" spans="1:2" x14ac:dyDescent="0.35">
      <c r="A1234" t="s">
        <v>966</v>
      </c>
      <c r="B1234" t="s">
        <v>967</v>
      </c>
    </row>
    <row r="1235" spans="1:2" x14ac:dyDescent="0.35">
      <c r="A1235" t="s">
        <v>969</v>
      </c>
      <c r="B1235" t="s">
        <v>970</v>
      </c>
    </row>
    <row r="1236" spans="1:2" x14ac:dyDescent="0.35">
      <c r="A1236" t="s">
        <v>972</v>
      </c>
      <c r="B1236" t="s">
        <v>973</v>
      </c>
    </row>
    <row r="1237" spans="1:2" x14ac:dyDescent="0.35">
      <c r="A1237" t="s">
        <v>974</v>
      </c>
      <c r="B1237" t="s">
        <v>975</v>
      </c>
    </row>
    <row r="1238" spans="1:2" x14ac:dyDescent="0.35">
      <c r="B1238" t="s">
        <v>984</v>
      </c>
    </row>
    <row r="1239" spans="1:2" x14ac:dyDescent="0.35">
      <c r="A1239" t="s">
        <v>986</v>
      </c>
      <c r="B1239" t="s">
        <v>987</v>
      </c>
    </row>
    <row r="1240" spans="1:2" x14ac:dyDescent="0.35">
      <c r="A1240" t="s">
        <v>989</v>
      </c>
      <c r="B1240" t="s">
        <v>990</v>
      </c>
    </row>
    <row r="1241" spans="1:2" x14ac:dyDescent="0.35">
      <c r="A1241" t="s">
        <v>992</v>
      </c>
      <c r="B1241" t="s">
        <v>993</v>
      </c>
    </row>
    <row r="1242" spans="1:2" x14ac:dyDescent="0.35">
      <c r="A1242" t="s">
        <v>995</v>
      </c>
      <c r="B1242" t="s">
        <v>996</v>
      </c>
    </row>
    <row r="1243" spans="1:2" x14ac:dyDescent="0.35">
      <c r="A1243" t="s">
        <v>999</v>
      </c>
      <c r="B1243" t="s">
        <v>1000</v>
      </c>
    </row>
    <row r="1244" spans="1:2" x14ac:dyDescent="0.35">
      <c r="A1244" t="s">
        <v>1003</v>
      </c>
      <c r="B1244" t="s">
        <v>1004</v>
      </c>
    </row>
    <row r="1245" spans="1:2" x14ac:dyDescent="0.35">
      <c r="A1245" t="s">
        <v>1007</v>
      </c>
      <c r="B1245" t="s">
        <v>1008</v>
      </c>
    </row>
    <row r="1246" spans="1:2" x14ac:dyDescent="0.35">
      <c r="A1246" t="s">
        <v>1009</v>
      </c>
      <c r="B1246" t="s">
        <v>1010</v>
      </c>
    </row>
    <row r="1247" spans="1:2" x14ac:dyDescent="0.35">
      <c r="A1247" t="s">
        <v>1011</v>
      </c>
      <c r="B1247" t="s">
        <v>1012</v>
      </c>
    </row>
    <row r="1248" spans="1:2" x14ac:dyDescent="0.35">
      <c r="A1248" t="s">
        <v>1013</v>
      </c>
      <c r="B1248" t="s">
        <v>1014</v>
      </c>
    </row>
    <row r="1249" spans="1:2" x14ac:dyDescent="0.35">
      <c r="B1249" t="s">
        <v>1015</v>
      </c>
    </row>
    <row r="1250" spans="1:2" x14ac:dyDescent="0.35">
      <c r="A1250" t="s">
        <v>1017</v>
      </c>
      <c r="B1250" t="s">
        <v>1018</v>
      </c>
    </row>
    <row r="1251" spans="1:2" x14ac:dyDescent="0.35">
      <c r="A1251" t="s">
        <v>1020</v>
      </c>
      <c r="B1251" t="s">
        <v>1021</v>
      </c>
    </row>
    <row r="1252" spans="1:2" x14ac:dyDescent="0.35">
      <c r="A1252" t="s">
        <v>1026</v>
      </c>
      <c r="B1252" t="s">
        <v>1027</v>
      </c>
    </row>
    <row r="1253" spans="1:2" x14ac:dyDescent="0.35">
      <c r="A1253" t="s">
        <v>1028</v>
      </c>
      <c r="B1253" t="s">
        <v>1029</v>
      </c>
    </row>
    <row r="1254" spans="1:2" x14ac:dyDescent="0.35">
      <c r="A1254" t="s">
        <v>1031</v>
      </c>
      <c r="B1254" t="s">
        <v>1032</v>
      </c>
    </row>
    <row r="1255" spans="1:2" x14ac:dyDescent="0.35">
      <c r="A1255" t="s">
        <v>1036</v>
      </c>
      <c r="B1255" t="s">
        <v>1037</v>
      </c>
    </row>
    <row r="1256" spans="1:2" x14ac:dyDescent="0.35">
      <c r="A1256" t="s">
        <v>1038</v>
      </c>
      <c r="B1256" t="s">
        <v>1039</v>
      </c>
    </row>
    <row r="1257" spans="1:2" x14ac:dyDescent="0.35">
      <c r="A1257" t="s">
        <v>1040</v>
      </c>
      <c r="B1257" t="s">
        <v>1041</v>
      </c>
    </row>
    <row r="1258" spans="1:2" x14ac:dyDescent="0.35">
      <c r="A1258" t="s">
        <v>1043</v>
      </c>
      <c r="B1258" t="s">
        <v>1044</v>
      </c>
    </row>
    <row r="1259" spans="1:2" x14ac:dyDescent="0.35">
      <c r="A1259" t="s">
        <v>1046</v>
      </c>
      <c r="B1259" t="s">
        <v>1047</v>
      </c>
    </row>
    <row r="1260" spans="1:2" x14ac:dyDescent="0.35">
      <c r="A1260" t="s">
        <v>1048</v>
      </c>
      <c r="B1260" t="s">
        <v>1049</v>
      </c>
    </row>
    <row r="1261" spans="1:2" x14ac:dyDescent="0.35">
      <c r="A1261" t="s">
        <v>1051</v>
      </c>
      <c r="B1261" t="s">
        <v>1052</v>
      </c>
    </row>
    <row r="1262" spans="1:2" x14ac:dyDescent="0.35">
      <c r="A1262" t="s">
        <v>1054</v>
      </c>
      <c r="B1262" t="s">
        <v>1055</v>
      </c>
    </row>
    <row r="1263" spans="1:2" x14ac:dyDescent="0.35">
      <c r="A1263" t="s">
        <v>1057</v>
      </c>
      <c r="B1263" t="s">
        <v>1058</v>
      </c>
    </row>
    <row r="1264" spans="1:2" x14ac:dyDescent="0.35">
      <c r="A1264" t="s">
        <v>1059</v>
      </c>
      <c r="B1264" t="s">
        <v>1060</v>
      </c>
    </row>
    <row r="1265" spans="1:2" x14ac:dyDescent="0.35">
      <c r="A1265" t="s">
        <v>1062</v>
      </c>
      <c r="B1265" t="s">
        <v>1063</v>
      </c>
    </row>
    <row r="1266" spans="1:2" x14ac:dyDescent="0.35">
      <c r="A1266" t="s">
        <v>1065</v>
      </c>
      <c r="B1266" t="s">
        <v>1066</v>
      </c>
    </row>
    <row r="1267" spans="1:2" x14ac:dyDescent="0.35">
      <c r="A1267" t="s">
        <v>1069</v>
      </c>
      <c r="B1267" t="s">
        <v>1070</v>
      </c>
    </row>
    <row r="1268" spans="1:2" x14ac:dyDescent="0.35">
      <c r="A1268" t="s">
        <v>1071</v>
      </c>
      <c r="B1268" t="s">
        <v>1072</v>
      </c>
    </row>
    <row r="1269" spans="1:2" x14ac:dyDescent="0.35">
      <c r="A1269" t="s">
        <v>1074</v>
      </c>
      <c r="B1269" t="s">
        <v>1075</v>
      </c>
    </row>
    <row r="1270" spans="1:2" x14ac:dyDescent="0.35">
      <c r="B1270" t="s">
        <v>1076</v>
      </c>
    </row>
    <row r="1271" spans="1:2" x14ac:dyDescent="0.35">
      <c r="B1271" t="s">
        <v>1077</v>
      </c>
    </row>
    <row r="1272" spans="1:2" x14ac:dyDescent="0.35">
      <c r="A1272" t="s">
        <v>1081</v>
      </c>
      <c r="B1272" t="s">
        <v>1082</v>
      </c>
    </row>
    <row r="1273" spans="1:2" x14ac:dyDescent="0.35">
      <c r="A1273" t="s">
        <v>1084</v>
      </c>
      <c r="B1273" t="s">
        <v>1085</v>
      </c>
    </row>
    <row r="1274" spans="1:2" x14ac:dyDescent="0.35">
      <c r="A1274" t="s">
        <v>1086</v>
      </c>
      <c r="B1274" t="s">
        <v>1087</v>
      </c>
    </row>
    <row r="1275" spans="1:2" x14ac:dyDescent="0.35">
      <c r="A1275" t="s">
        <v>817</v>
      </c>
      <c r="B1275" t="s">
        <v>1088</v>
      </c>
    </row>
    <row r="1276" spans="1:2" x14ac:dyDescent="0.35">
      <c r="A1276" t="s">
        <v>819</v>
      </c>
      <c r="B1276" t="s">
        <v>1089</v>
      </c>
    </row>
    <row r="1277" spans="1:2" x14ac:dyDescent="0.35">
      <c r="A1277" t="s">
        <v>1091</v>
      </c>
      <c r="B1277" t="s">
        <v>1092</v>
      </c>
    </row>
    <row r="1278" spans="1:2" x14ac:dyDescent="0.35">
      <c r="A1278" t="s">
        <v>1093</v>
      </c>
      <c r="B1278" t="s">
        <v>1094</v>
      </c>
    </row>
    <row r="1279" spans="1:2" x14ac:dyDescent="0.35">
      <c r="A1279" t="s">
        <v>1096</v>
      </c>
      <c r="B1279" t="s">
        <v>1097</v>
      </c>
    </row>
    <row r="1280" spans="1:2" x14ac:dyDescent="0.35">
      <c r="A1280" t="s">
        <v>1103</v>
      </c>
      <c r="B1280" t="s">
        <v>1104</v>
      </c>
    </row>
    <row r="1281" spans="1:2" x14ac:dyDescent="0.35">
      <c r="A1281" t="s">
        <v>1107</v>
      </c>
      <c r="B1281" t="s">
        <v>1108</v>
      </c>
    </row>
    <row r="1282" spans="1:2" x14ac:dyDescent="0.35">
      <c r="A1282" t="s">
        <v>1110</v>
      </c>
      <c r="B1282" t="s">
        <v>1111</v>
      </c>
    </row>
    <row r="1283" spans="1:2" x14ac:dyDescent="0.35">
      <c r="A1283" t="s">
        <v>1113</v>
      </c>
      <c r="B1283" t="s">
        <v>1114</v>
      </c>
    </row>
    <row r="1284" spans="1:2" x14ac:dyDescent="0.35">
      <c r="A1284" t="s">
        <v>1116</v>
      </c>
      <c r="B1284" t="s">
        <v>1117</v>
      </c>
    </row>
    <row r="1285" spans="1:2" x14ac:dyDescent="0.35">
      <c r="A1285" t="s">
        <v>1121</v>
      </c>
      <c r="B1285" t="s">
        <v>1122</v>
      </c>
    </row>
    <row r="1286" spans="1:2" x14ac:dyDescent="0.35">
      <c r="A1286" t="s">
        <v>1124</v>
      </c>
      <c r="B1286" t="s">
        <v>1125</v>
      </c>
    </row>
    <row r="1287" spans="1:2" x14ac:dyDescent="0.35">
      <c r="B1287" t="s">
        <v>1130</v>
      </c>
    </row>
    <row r="1288" spans="1:2" x14ac:dyDescent="0.35">
      <c r="A1288" t="s">
        <v>1132</v>
      </c>
      <c r="B1288" t="s">
        <v>1133</v>
      </c>
    </row>
    <row r="1289" spans="1:2" x14ac:dyDescent="0.35">
      <c r="A1289" t="s">
        <v>1135</v>
      </c>
      <c r="B1289" t="s">
        <v>1136</v>
      </c>
    </row>
    <row r="1290" spans="1:2" x14ac:dyDescent="0.35">
      <c r="B1290" t="s">
        <v>1137</v>
      </c>
    </row>
    <row r="1291" spans="1:2" x14ac:dyDescent="0.35">
      <c r="A1291" t="s">
        <v>1138</v>
      </c>
      <c r="B1291" t="s">
        <v>1139</v>
      </c>
    </row>
    <row r="1292" spans="1:2" x14ac:dyDescent="0.35">
      <c r="A1292" t="s">
        <v>1140</v>
      </c>
      <c r="B1292" t="s">
        <v>1141</v>
      </c>
    </row>
    <row r="1293" spans="1:2" x14ac:dyDescent="0.35">
      <c r="A1293" t="s">
        <v>1145</v>
      </c>
      <c r="B1293" t="s">
        <v>1146</v>
      </c>
    </row>
    <row r="1294" spans="1:2" x14ac:dyDescent="0.35">
      <c r="B1294" t="s">
        <v>1147</v>
      </c>
    </row>
    <row r="1295" spans="1:2" x14ac:dyDescent="0.35">
      <c r="A1295" t="s">
        <v>1150</v>
      </c>
      <c r="B1295" t="s">
        <v>1151</v>
      </c>
    </row>
    <row r="1296" spans="1:2" x14ac:dyDescent="0.35">
      <c r="A1296" t="s">
        <v>1152</v>
      </c>
      <c r="B1296" t="s">
        <v>1153</v>
      </c>
    </row>
    <row r="1297" spans="1:2" x14ac:dyDescent="0.35">
      <c r="A1297" t="s">
        <v>1155</v>
      </c>
      <c r="B1297" t="s">
        <v>1156</v>
      </c>
    </row>
    <row r="1298" spans="1:2" x14ac:dyDescent="0.35">
      <c r="A1298" t="s">
        <v>568</v>
      </c>
      <c r="B1298" t="s">
        <v>1157</v>
      </c>
    </row>
    <row r="1299" spans="1:2" x14ac:dyDescent="0.35">
      <c r="B1299" t="s">
        <v>1158</v>
      </c>
    </row>
    <row r="1300" spans="1:2" x14ac:dyDescent="0.35">
      <c r="B1300" t="s">
        <v>1159</v>
      </c>
    </row>
    <row r="1301" spans="1:2" x14ac:dyDescent="0.35">
      <c r="A1301" t="s">
        <v>1161</v>
      </c>
      <c r="B1301" t="s">
        <v>1162</v>
      </c>
    </row>
    <row r="1302" spans="1:2" x14ac:dyDescent="0.35">
      <c r="A1302" t="s">
        <v>1163</v>
      </c>
      <c r="B1302" t="s">
        <v>1164</v>
      </c>
    </row>
    <row r="1303" spans="1:2" x14ac:dyDescent="0.35">
      <c r="A1303" t="s">
        <v>1165</v>
      </c>
      <c r="B1303" t="s">
        <v>1166</v>
      </c>
    </row>
    <row r="1304" spans="1:2" x14ac:dyDescent="0.35">
      <c r="B1304" t="s">
        <v>1168</v>
      </c>
    </row>
    <row r="1305" spans="1:2" x14ac:dyDescent="0.35">
      <c r="A1305" t="s">
        <v>1170</v>
      </c>
      <c r="B1305" t="s">
        <v>1171</v>
      </c>
    </row>
    <row r="1306" spans="1:2" x14ac:dyDescent="0.35">
      <c r="A1306" t="s">
        <v>1172</v>
      </c>
      <c r="B1306" t="s">
        <v>1173</v>
      </c>
    </row>
    <row r="1307" spans="1:2" x14ac:dyDescent="0.35">
      <c r="B1307" t="s">
        <v>1174</v>
      </c>
    </row>
    <row r="1308" spans="1:2" x14ac:dyDescent="0.35">
      <c r="A1308" t="s">
        <v>1177</v>
      </c>
      <c r="B1308" t="s">
        <v>1178</v>
      </c>
    </row>
    <row r="1309" spans="1:2" x14ac:dyDescent="0.35">
      <c r="A1309" t="s">
        <v>1179</v>
      </c>
      <c r="B1309" t="s">
        <v>1180</v>
      </c>
    </row>
    <row r="1310" spans="1:2" x14ac:dyDescent="0.35">
      <c r="B1310" t="s">
        <v>1181</v>
      </c>
    </row>
    <row r="1311" spans="1:2" x14ac:dyDescent="0.35">
      <c r="A1311" t="s">
        <v>1182</v>
      </c>
      <c r="B1311" t="s">
        <v>1183</v>
      </c>
    </row>
    <row r="1312" spans="1:2" x14ac:dyDescent="0.35">
      <c r="A1312" t="s">
        <v>1189</v>
      </c>
      <c r="B1312" t="s">
        <v>1190</v>
      </c>
    </row>
    <row r="1313" spans="1:2" x14ac:dyDescent="0.35">
      <c r="A1313" t="s">
        <v>1191</v>
      </c>
      <c r="B1313" t="s">
        <v>1192</v>
      </c>
    </row>
    <row r="1314" spans="1:2" x14ac:dyDescent="0.35">
      <c r="A1314" t="s">
        <v>1193</v>
      </c>
      <c r="B1314" t="s">
        <v>1194</v>
      </c>
    </row>
    <row r="1315" spans="1:2" x14ac:dyDescent="0.35">
      <c r="A1315" t="s">
        <v>1198</v>
      </c>
      <c r="B1315" t="s">
        <v>1199</v>
      </c>
    </row>
    <row r="1316" spans="1:2" x14ac:dyDescent="0.35">
      <c r="A1316" t="s">
        <v>1200</v>
      </c>
      <c r="B1316" t="s">
        <v>1201</v>
      </c>
    </row>
    <row r="1317" spans="1:2" x14ac:dyDescent="0.35">
      <c r="A1317" t="s">
        <v>1202</v>
      </c>
      <c r="B1317" t="s">
        <v>1203</v>
      </c>
    </row>
    <row r="1318" spans="1:2" x14ac:dyDescent="0.35">
      <c r="B1318" t="s">
        <v>1204</v>
      </c>
    </row>
    <row r="1319" spans="1:2" x14ac:dyDescent="0.35">
      <c r="A1319" t="s">
        <v>1206</v>
      </c>
      <c r="B1319" t="s">
        <v>1207</v>
      </c>
    </row>
    <row r="1320" spans="1:2" x14ac:dyDescent="0.35">
      <c r="A1320" t="s">
        <v>1211</v>
      </c>
      <c r="B1320" t="s">
        <v>1212</v>
      </c>
    </row>
    <row r="1321" spans="1:2" x14ac:dyDescent="0.35">
      <c r="A1321" t="s">
        <v>1213</v>
      </c>
      <c r="B1321" t="s">
        <v>1214</v>
      </c>
    </row>
    <row r="1322" spans="1:2" x14ac:dyDescent="0.35">
      <c r="A1322" t="s">
        <v>1215</v>
      </c>
      <c r="B1322" t="s">
        <v>1216</v>
      </c>
    </row>
    <row r="1323" spans="1:2" x14ac:dyDescent="0.35">
      <c r="A1323" t="s">
        <v>1217</v>
      </c>
      <c r="B1323" t="s">
        <v>1218</v>
      </c>
    </row>
    <row r="1324" spans="1:2" x14ac:dyDescent="0.35">
      <c r="A1324" t="s">
        <v>1226</v>
      </c>
      <c r="B1324" t="s">
        <v>1227</v>
      </c>
    </row>
    <row r="1325" spans="1:2" x14ac:dyDescent="0.35">
      <c r="A1325" t="s">
        <v>1228</v>
      </c>
      <c r="B1325" t="s">
        <v>1229</v>
      </c>
    </row>
    <row r="1326" spans="1:2" x14ac:dyDescent="0.35">
      <c r="A1326" t="s">
        <v>1230</v>
      </c>
      <c r="B1326" t="s">
        <v>1231</v>
      </c>
    </row>
    <row r="1327" spans="1:2" x14ac:dyDescent="0.35">
      <c r="A1327" t="s">
        <v>1232</v>
      </c>
      <c r="B1327" t="s">
        <v>1233</v>
      </c>
    </row>
    <row r="1328" spans="1:2" x14ac:dyDescent="0.35">
      <c r="A1328" t="s">
        <v>1235</v>
      </c>
      <c r="B1328" t="s">
        <v>1236</v>
      </c>
    </row>
    <row r="1329" spans="1:2" x14ac:dyDescent="0.35">
      <c r="A1329" t="s">
        <v>1241</v>
      </c>
      <c r="B1329" t="s">
        <v>1242</v>
      </c>
    </row>
    <row r="1330" spans="1:2" x14ac:dyDescent="0.35">
      <c r="A1330" t="s">
        <v>1243</v>
      </c>
      <c r="B1330" t="s">
        <v>1244</v>
      </c>
    </row>
    <row r="1331" spans="1:2" x14ac:dyDescent="0.35">
      <c r="A1331" t="s">
        <v>1246</v>
      </c>
      <c r="B1331" t="s">
        <v>1247</v>
      </c>
    </row>
    <row r="1332" spans="1:2" x14ac:dyDescent="0.35">
      <c r="A1332" t="s">
        <v>1249</v>
      </c>
      <c r="B1332" t="s">
        <v>1250</v>
      </c>
    </row>
    <row r="1333" spans="1:2" x14ac:dyDescent="0.35">
      <c r="A1333" t="s">
        <v>1252</v>
      </c>
      <c r="B1333" t="s">
        <v>1253</v>
      </c>
    </row>
    <row r="1334" spans="1:2" x14ac:dyDescent="0.35">
      <c r="A1334" t="s">
        <v>1254</v>
      </c>
      <c r="B1334" t="s">
        <v>1255</v>
      </c>
    </row>
    <row r="1335" spans="1:2" x14ac:dyDescent="0.35">
      <c r="A1335" t="s">
        <v>1256</v>
      </c>
      <c r="B1335" t="s">
        <v>1257</v>
      </c>
    </row>
    <row r="1336" spans="1:2" x14ac:dyDescent="0.35">
      <c r="A1336" t="s">
        <v>1258</v>
      </c>
      <c r="B1336" t="s">
        <v>1259</v>
      </c>
    </row>
    <row r="1337" spans="1:2" x14ac:dyDescent="0.35">
      <c r="A1337" t="s">
        <v>1260</v>
      </c>
      <c r="B1337" t="s">
        <v>1261</v>
      </c>
    </row>
    <row r="1338" spans="1:2" x14ac:dyDescent="0.35">
      <c r="A1338" t="s">
        <v>1262</v>
      </c>
      <c r="B1338" t="s">
        <v>1263</v>
      </c>
    </row>
    <row r="1339" spans="1:2" x14ac:dyDescent="0.35">
      <c r="A1339" t="s">
        <v>1265</v>
      </c>
      <c r="B1339" t="s">
        <v>1266</v>
      </c>
    </row>
    <row r="1340" spans="1:2" x14ac:dyDescent="0.35">
      <c r="A1340" t="s">
        <v>1268</v>
      </c>
      <c r="B1340" t="s">
        <v>1269</v>
      </c>
    </row>
    <row r="1341" spans="1:2" x14ac:dyDescent="0.35">
      <c r="A1341" t="s">
        <v>1271</v>
      </c>
      <c r="B1341" t="s">
        <v>1272</v>
      </c>
    </row>
    <row r="1342" spans="1:2" x14ac:dyDescent="0.35">
      <c r="A1342" t="s">
        <v>1274</v>
      </c>
      <c r="B1342" t="s">
        <v>1275</v>
      </c>
    </row>
    <row r="1343" spans="1:2" x14ac:dyDescent="0.35">
      <c r="A1343" t="s">
        <v>1277</v>
      </c>
      <c r="B1343" t="s">
        <v>1278</v>
      </c>
    </row>
    <row r="1344" spans="1:2" x14ac:dyDescent="0.35">
      <c r="A1344" t="s">
        <v>1279</v>
      </c>
      <c r="B1344" t="s">
        <v>1280</v>
      </c>
    </row>
    <row r="1345" spans="1:2" x14ac:dyDescent="0.35">
      <c r="A1345" t="s">
        <v>1282</v>
      </c>
      <c r="B1345" t="s">
        <v>1283</v>
      </c>
    </row>
    <row r="1346" spans="1:2" x14ac:dyDescent="0.35">
      <c r="A1346" t="s">
        <v>1285</v>
      </c>
      <c r="B1346" t="s">
        <v>1286</v>
      </c>
    </row>
    <row r="1347" spans="1:2" x14ac:dyDescent="0.35">
      <c r="A1347" t="s">
        <v>1287</v>
      </c>
      <c r="B1347" t="s">
        <v>1288</v>
      </c>
    </row>
    <row r="1348" spans="1:2" x14ac:dyDescent="0.35">
      <c r="A1348" t="s">
        <v>1289</v>
      </c>
      <c r="B1348" t="s">
        <v>1290</v>
      </c>
    </row>
    <row r="1349" spans="1:2" x14ac:dyDescent="0.35">
      <c r="A1349" t="s">
        <v>1299</v>
      </c>
      <c r="B1349" t="s">
        <v>1300</v>
      </c>
    </row>
    <row r="1350" spans="1:2" x14ac:dyDescent="0.35">
      <c r="A1350" t="s">
        <v>1308</v>
      </c>
      <c r="B1350" t="s">
        <v>1309</v>
      </c>
    </row>
    <row r="1351" spans="1:2" x14ac:dyDescent="0.35">
      <c r="A1351" t="s">
        <v>1310</v>
      </c>
      <c r="B1351" t="s">
        <v>1311</v>
      </c>
    </row>
    <row r="1352" spans="1:2" x14ac:dyDescent="0.35">
      <c r="A1352" t="s">
        <v>1320</v>
      </c>
      <c r="B1352" t="s">
        <v>1321</v>
      </c>
    </row>
    <row r="1353" spans="1:2" x14ac:dyDescent="0.35">
      <c r="A1353" t="s">
        <v>1323</v>
      </c>
      <c r="B1353" t="s">
        <v>1324</v>
      </c>
    </row>
    <row r="1354" spans="1:2" x14ac:dyDescent="0.35">
      <c r="A1354" t="s">
        <v>1325</v>
      </c>
      <c r="B1354" t="s">
        <v>1326</v>
      </c>
    </row>
    <row r="1355" spans="1:2" x14ac:dyDescent="0.35">
      <c r="A1355" t="s">
        <v>1327</v>
      </c>
      <c r="B1355" t="s">
        <v>1328</v>
      </c>
    </row>
    <row r="1356" spans="1:2" x14ac:dyDescent="0.35">
      <c r="B1356" t="s">
        <v>1329</v>
      </c>
    </row>
    <row r="1357" spans="1:2" x14ac:dyDescent="0.35">
      <c r="A1357" t="s">
        <v>1330</v>
      </c>
      <c r="B1357" t="s">
        <v>1331</v>
      </c>
    </row>
    <row r="1358" spans="1:2" x14ac:dyDescent="0.35">
      <c r="A1358" t="s">
        <v>1332</v>
      </c>
      <c r="B1358" t="s">
        <v>1333</v>
      </c>
    </row>
    <row r="1359" spans="1:2" x14ac:dyDescent="0.35">
      <c r="A1359" t="s">
        <v>1335</v>
      </c>
      <c r="B1359" t="s">
        <v>1336</v>
      </c>
    </row>
    <row r="1360" spans="1:2" x14ac:dyDescent="0.35">
      <c r="A1360" t="s">
        <v>1341</v>
      </c>
      <c r="B1360" t="s">
        <v>1342</v>
      </c>
    </row>
    <row r="1361" spans="1:2" x14ac:dyDescent="0.35">
      <c r="A1361" t="s">
        <v>1344</v>
      </c>
      <c r="B1361" t="s">
        <v>1345</v>
      </c>
    </row>
    <row r="1362" spans="1:2" x14ac:dyDescent="0.35">
      <c r="A1362" t="s">
        <v>1346</v>
      </c>
      <c r="B1362" t="s">
        <v>1347</v>
      </c>
    </row>
    <row r="1363" spans="1:2" x14ac:dyDescent="0.35">
      <c r="A1363" t="s">
        <v>1361</v>
      </c>
      <c r="B1363" t="s">
        <v>1362</v>
      </c>
    </row>
    <row r="1364" spans="1:2" x14ac:dyDescent="0.35">
      <c r="B1364" t="s">
        <v>1363</v>
      </c>
    </row>
    <row r="1365" spans="1:2" x14ac:dyDescent="0.35">
      <c r="A1365" t="s">
        <v>1364</v>
      </c>
      <c r="B1365" t="s">
        <v>1365</v>
      </c>
    </row>
    <row r="1366" spans="1:2" x14ac:dyDescent="0.35">
      <c r="A1366" t="s">
        <v>1366</v>
      </c>
      <c r="B1366" t="s">
        <v>1367</v>
      </c>
    </row>
    <row r="1367" spans="1:2" x14ac:dyDescent="0.35">
      <c r="A1367" t="s">
        <v>1368</v>
      </c>
      <c r="B1367" t="s">
        <v>1369</v>
      </c>
    </row>
    <row r="1368" spans="1:2" x14ac:dyDescent="0.35">
      <c r="A1368" t="s">
        <v>1370</v>
      </c>
      <c r="B1368" t="s">
        <v>1371</v>
      </c>
    </row>
    <row r="1369" spans="1:2" x14ac:dyDescent="0.35">
      <c r="A1369" t="s">
        <v>1372</v>
      </c>
      <c r="B1369" t="s">
        <v>1373</v>
      </c>
    </row>
    <row r="1370" spans="1:2" x14ac:dyDescent="0.35">
      <c r="A1370" t="s">
        <v>1374</v>
      </c>
      <c r="B1370" t="s">
        <v>1375</v>
      </c>
    </row>
    <row r="1371" spans="1:2" x14ac:dyDescent="0.35">
      <c r="B1371" t="s">
        <v>1376</v>
      </c>
    </row>
    <row r="1372" spans="1:2" x14ac:dyDescent="0.35">
      <c r="B1372" t="s">
        <v>1377</v>
      </c>
    </row>
    <row r="1373" spans="1:2" x14ac:dyDescent="0.35">
      <c r="A1373" t="s">
        <v>1379</v>
      </c>
      <c r="B1373" t="s">
        <v>1380</v>
      </c>
    </row>
    <row r="1374" spans="1:2" x14ac:dyDescent="0.35">
      <c r="A1374" t="s">
        <v>1381</v>
      </c>
      <c r="B1374" t="s">
        <v>1382</v>
      </c>
    </row>
    <row r="1375" spans="1:2" x14ac:dyDescent="0.35">
      <c r="A1375" t="s">
        <v>1383</v>
      </c>
      <c r="B1375" t="s">
        <v>1384</v>
      </c>
    </row>
    <row r="1376" spans="1:2" x14ac:dyDescent="0.35">
      <c r="B1376" t="s">
        <v>1385</v>
      </c>
    </row>
    <row r="1377" spans="1:2" x14ac:dyDescent="0.35">
      <c r="A1377" t="s">
        <v>568</v>
      </c>
      <c r="B1377" t="s">
        <v>1386</v>
      </c>
    </row>
    <row r="1378" spans="1:2" x14ac:dyDescent="0.35">
      <c r="B1378" t="s">
        <v>1387</v>
      </c>
    </row>
    <row r="1379" spans="1:2" x14ac:dyDescent="0.35">
      <c r="A1379" t="s">
        <v>1388</v>
      </c>
      <c r="B1379" t="s">
        <v>1389</v>
      </c>
    </row>
    <row r="1380" spans="1:2" x14ac:dyDescent="0.35">
      <c r="A1380" t="s">
        <v>1391</v>
      </c>
      <c r="B1380" t="s">
        <v>1392</v>
      </c>
    </row>
    <row r="1381" spans="1:2" x14ac:dyDescent="0.35">
      <c r="A1381" t="s">
        <v>1393</v>
      </c>
      <c r="B1381" t="s">
        <v>1394</v>
      </c>
    </row>
    <row r="1382" spans="1:2" x14ac:dyDescent="0.35">
      <c r="A1382" t="s">
        <v>1399</v>
      </c>
      <c r="B1382" t="s">
        <v>1400</v>
      </c>
    </row>
    <row r="1383" spans="1:2" x14ac:dyDescent="0.35">
      <c r="A1383" t="s">
        <v>1402</v>
      </c>
      <c r="B1383" t="s">
        <v>1403</v>
      </c>
    </row>
    <row r="1384" spans="1:2" x14ac:dyDescent="0.35">
      <c r="A1384" t="s">
        <v>1404</v>
      </c>
      <c r="B1384" t="s">
        <v>1405</v>
      </c>
    </row>
    <row r="1385" spans="1:2" x14ac:dyDescent="0.35">
      <c r="A1385" t="s">
        <v>1406</v>
      </c>
      <c r="B1385" t="s">
        <v>1407</v>
      </c>
    </row>
    <row r="1386" spans="1:2" x14ac:dyDescent="0.35">
      <c r="A1386" t="s">
        <v>1408</v>
      </c>
      <c r="B1386" t="s">
        <v>1409</v>
      </c>
    </row>
    <row r="1387" spans="1:2" x14ac:dyDescent="0.35">
      <c r="B1387" t="s">
        <v>1410</v>
      </c>
    </row>
    <row r="1388" spans="1:2" x14ac:dyDescent="0.35">
      <c r="A1388" s="3" t="s">
        <v>8779</v>
      </c>
      <c r="B1388" s="2" t="s">
        <v>8780</v>
      </c>
    </row>
    <row r="1389" spans="1:2" x14ac:dyDescent="0.35">
      <c r="A1389" t="s">
        <v>1412</v>
      </c>
      <c r="B1389" t="s">
        <v>1413</v>
      </c>
    </row>
    <row r="1390" spans="1:2" x14ac:dyDescent="0.35">
      <c r="A1390" t="s">
        <v>1415</v>
      </c>
      <c r="B1390" t="s">
        <v>1416</v>
      </c>
    </row>
    <row r="1391" spans="1:2" x14ac:dyDescent="0.35">
      <c r="A1391" t="s">
        <v>1419</v>
      </c>
      <c r="B1391" t="s">
        <v>1420</v>
      </c>
    </row>
    <row r="1392" spans="1:2" x14ac:dyDescent="0.35">
      <c r="A1392" t="s">
        <v>1422</v>
      </c>
      <c r="B1392" t="s">
        <v>1423</v>
      </c>
    </row>
    <row r="1393" spans="1:2" x14ac:dyDescent="0.35">
      <c r="B1393" t="s">
        <v>1425</v>
      </c>
    </row>
    <row r="1394" spans="1:2" x14ac:dyDescent="0.35">
      <c r="A1394" t="s">
        <v>1427</v>
      </c>
      <c r="B1394" t="s">
        <v>1428</v>
      </c>
    </row>
    <row r="1395" spans="1:2" x14ac:dyDescent="0.35">
      <c r="A1395" t="s">
        <v>1430</v>
      </c>
      <c r="B1395" t="s">
        <v>1431</v>
      </c>
    </row>
    <row r="1396" spans="1:2" x14ac:dyDescent="0.35">
      <c r="A1396" t="s">
        <v>1432</v>
      </c>
      <c r="B1396" t="s">
        <v>1433</v>
      </c>
    </row>
    <row r="1397" spans="1:2" x14ac:dyDescent="0.35">
      <c r="A1397" t="s">
        <v>1435</v>
      </c>
      <c r="B1397" t="s">
        <v>1436</v>
      </c>
    </row>
    <row r="1398" spans="1:2" x14ac:dyDescent="0.35">
      <c r="A1398" t="s">
        <v>1438</v>
      </c>
      <c r="B1398" t="s">
        <v>1439</v>
      </c>
    </row>
    <row r="1399" spans="1:2" x14ac:dyDescent="0.35">
      <c r="A1399" t="s">
        <v>1440</v>
      </c>
      <c r="B1399" t="s">
        <v>1441</v>
      </c>
    </row>
    <row r="1400" spans="1:2" x14ac:dyDescent="0.35">
      <c r="A1400" t="s">
        <v>1442</v>
      </c>
      <c r="B1400" t="s">
        <v>1443</v>
      </c>
    </row>
    <row r="1401" spans="1:2" x14ac:dyDescent="0.35">
      <c r="A1401" t="s">
        <v>1445</v>
      </c>
      <c r="B1401" t="s">
        <v>1446</v>
      </c>
    </row>
    <row r="1402" spans="1:2" x14ac:dyDescent="0.35">
      <c r="A1402" t="s">
        <v>1447</v>
      </c>
      <c r="B1402" t="s">
        <v>1448</v>
      </c>
    </row>
    <row r="1403" spans="1:2" x14ac:dyDescent="0.35">
      <c r="A1403" t="s">
        <v>1449</v>
      </c>
      <c r="B1403" t="s">
        <v>1450</v>
      </c>
    </row>
    <row r="1404" spans="1:2" x14ac:dyDescent="0.35">
      <c r="A1404" t="s">
        <v>1451</v>
      </c>
      <c r="B1404" t="s">
        <v>1452</v>
      </c>
    </row>
    <row r="1405" spans="1:2" x14ac:dyDescent="0.35">
      <c r="A1405" t="s">
        <v>1453</v>
      </c>
      <c r="B1405" t="s">
        <v>1454</v>
      </c>
    </row>
    <row r="1406" spans="1:2" x14ac:dyDescent="0.35">
      <c r="A1406" t="s">
        <v>1455</v>
      </c>
      <c r="B1406" t="s">
        <v>1456</v>
      </c>
    </row>
    <row r="1407" spans="1:2" x14ac:dyDescent="0.35">
      <c r="A1407" t="s">
        <v>1457</v>
      </c>
      <c r="B1407" t="s">
        <v>1458</v>
      </c>
    </row>
    <row r="1408" spans="1:2" x14ac:dyDescent="0.35">
      <c r="A1408" t="s">
        <v>1459</v>
      </c>
      <c r="B1408" t="s">
        <v>1460</v>
      </c>
    </row>
    <row r="1409" spans="1:2" x14ac:dyDescent="0.35">
      <c r="A1409" t="s">
        <v>1462</v>
      </c>
      <c r="B1409" t="s">
        <v>1463</v>
      </c>
    </row>
    <row r="1410" spans="1:2" x14ac:dyDescent="0.35">
      <c r="A1410" t="s">
        <v>1464</v>
      </c>
      <c r="B1410" t="s">
        <v>1465</v>
      </c>
    </row>
    <row r="1411" spans="1:2" x14ac:dyDescent="0.35">
      <c r="A1411" t="s">
        <v>1467</v>
      </c>
      <c r="B1411" t="s">
        <v>1468</v>
      </c>
    </row>
    <row r="1412" spans="1:2" x14ac:dyDescent="0.35">
      <c r="A1412" t="s">
        <v>1470</v>
      </c>
      <c r="B1412" t="s">
        <v>1471</v>
      </c>
    </row>
    <row r="1413" spans="1:2" x14ac:dyDescent="0.35">
      <c r="B1413" t="s">
        <v>1472</v>
      </c>
    </row>
    <row r="1414" spans="1:2" x14ac:dyDescent="0.35">
      <c r="A1414" t="s">
        <v>1479</v>
      </c>
      <c r="B1414" t="s">
        <v>1480</v>
      </c>
    </row>
    <row r="1415" spans="1:2" x14ac:dyDescent="0.35">
      <c r="A1415" t="s">
        <v>1482</v>
      </c>
      <c r="B1415" t="s">
        <v>1483</v>
      </c>
    </row>
    <row r="1416" spans="1:2" x14ac:dyDescent="0.35">
      <c r="A1416" t="s">
        <v>1485</v>
      </c>
      <c r="B1416" t="s">
        <v>1486</v>
      </c>
    </row>
    <row r="1417" spans="1:2" x14ac:dyDescent="0.35">
      <c r="B1417" t="s">
        <v>1487</v>
      </c>
    </row>
    <row r="1418" spans="1:2" x14ac:dyDescent="0.35">
      <c r="B1418" t="s">
        <v>1488</v>
      </c>
    </row>
    <row r="1419" spans="1:2" x14ac:dyDescent="0.35">
      <c r="A1419" t="s">
        <v>1489</v>
      </c>
      <c r="B1419" t="s">
        <v>1490</v>
      </c>
    </row>
    <row r="1420" spans="1:2" x14ac:dyDescent="0.35">
      <c r="A1420" t="s">
        <v>1491</v>
      </c>
      <c r="B1420" t="s">
        <v>1492</v>
      </c>
    </row>
    <row r="1421" spans="1:2" x14ac:dyDescent="0.35">
      <c r="A1421" t="s">
        <v>1493</v>
      </c>
      <c r="B1421" t="s">
        <v>1494</v>
      </c>
    </row>
    <row r="1422" spans="1:2" x14ac:dyDescent="0.35">
      <c r="A1422" t="s">
        <v>1496</v>
      </c>
      <c r="B1422" t="s">
        <v>1497</v>
      </c>
    </row>
    <row r="1423" spans="1:2" x14ac:dyDescent="0.35">
      <c r="A1423" t="s">
        <v>1499</v>
      </c>
      <c r="B1423" t="s">
        <v>1500</v>
      </c>
    </row>
    <row r="1424" spans="1:2" x14ac:dyDescent="0.35">
      <c r="A1424" t="s">
        <v>1501</v>
      </c>
      <c r="B1424" t="s">
        <v>1502</v>
      </c>
    </row>
    <row r="1425" spans="1:2" x14ac:dyDescent="0.35">
      <c r="A1425" t="s">
        <v>1504</v>
      </c>
      <c r="B1425" t="s">
        <v>1505</v>
      </c>
    </row>
    <row r="1426" spans="1:2" x14ac:dyDescent="0.35">
      <c r="A1426" t="s">
        <v>1508</v>
      </c>
      <c r="B1426" t="s">
        <v>1509</v>
      </c>
    </row>
    <row r="1427" spans="1:2" x14ac:dyDescent="0.35">
      <c r="A1427" t="s">
        <v>1511</v>
      </c>
      <c r="B1427" t="s">
        <v>1512</v>
      </c>
    </row>
    <row r="1428" spans="1:2" x14ac:dyDescent="0.35">
      <c r="A1428" t="s">
        <v>1513</v>
      </c>
      <c r="B1428" t="s">
        <v>1514</v>
      </c>
    </row>
    <row r="1429" spans="1:2" x14ac:dyDescent="0.35">
      <c r="A1429" t="s">
        <v>1522</v>
      </c>
      <c r="B1429" t="s">
        <v>1523</v>
      </c>
    </row>
    <row r="1430" spans="1:2" x14ac:dyDescent="0.35">
      <c r="A1430" t="s">
        <v>1528</v>
      </c>
      <c r="B1430" t="s">
        <v>1529</v>
      </c>
    </row>
    <row r="1431" spans="1:2" x14ac:dyDescent="0.35">
      <c r="A1431" t="s">
        <v>1543</v>
      </c>
      <c r="B1431" t="s">
        <v>1544</v>
      </c>
    </row>
    <row r="1432" spans="1:2" x14ac:dyDescent="0.35">
      <c r="A1432" t="s">
        <v>1545</v>
      </c>
      <c r="B1432" t="s">
        <v>1546</v>
      </c>
    </row>
    <row r="1433" spans="1:2" x14ac:dyDescent="0.35">
      <c r="A1433" t="s">
        <v>1553</v>
      </c>
      <c r="B1433" t="s">
        <v>1554</v>
      </c>
    </row>
    <row r="1434" spans="1:2" x14ac:dyDescent="0.35">
      <c r="A1434" t="s">
        <v>1560</v>
      </c>
      <c r="B1434" t="s">
        <v>1561</v>
      </c>
    </row>
    <row r="1435" spans="1:2" x14ac:dyDescent="0.35">
      <c r="A1435" t="s">
        <v>1563</v>
      </c>
      <c r="B1435" t="s">
        <v>1564</v>
      </c>
    </row>
    <row r="1436" spans="1:2" x14ac:dyDescent="0.35">
      <c r="A1436" t="s">
        <v>1566</v>
      </c>
      <c r="B1436" t="s">
        <v>1567</v>
      </c>
    </row>
    <row r="1437" spans="1:2" x14ac:dyDescent="0.35">
      <c r="A1437" t="s">
        <v>1569</v>
      </c>
      <c r="B1437" t="s">
        <v>1570</v>
      </c>
    </row>
    <row r="1438" spans="1:2" x14ac:dyDescent="0.35">
      <c r="A1438" t="s">
        <v>1572</v>
      </c>
      <c r="B1438" t="s">
        <v>1573</v>
      </c>
    </row>
    <row r="1439" spans="1:2" x14ac:dyDescent="0.35">
      <c r="A1439" t="s">
        <v>1575</v>
      </c>
      <c r="B1439" t="s">
        <v>1576</v>
      </c>
    </row>
    <row r="1440" spans="1:2" x14ac:dyDescent="0.35">
      <c r="A1440" t="s">
        <v>1577</v>
      </c>
      <c r="B1440" t="s">
        <v>1578</v>
      </c>
    </row>
    <row r="1441" spans="1:2" x14ac:dyDescent="0.35">
      <c r="A1441" t="s">
        <v>1580</v>
      </c>
      <c r="B1441" t="s">
        <v>1581</v>
      </c>
    </row>
    <row r="1442" spans="1:2" x14ac:dyDescent="0.35">
      <c r="A1442" t="s">
        <v>1589</v>
      </c>
      <c r="B1442" t="s">
        <v>1590</v>
      </c>
    </row>
    <row r="1443" spans="1:2" x14ac:dyDescent="0.35">
      <c r="A1443" t="s">
        <v>1595</v>
      </c>
      <c r="B1443" t="s">
        <v>1596</v>
      </c>
    </row>
    <row r="1444" spans="1:2" x14ac:dyDescent="0.35">
      <c r="A1444" t="s">
        <v>1598</v>
      </c>
      <c r="B1444" t="s">
        <v>1599</v>
      </c>
    </row>
    <row r="1445" spans="1:2" x14ac:dyDescent="0.35">
      <c r="A1445" t="s">
        <v>1601</v>
      </c>
      <c r="B1445" t="s">
        <v>1602</v>
      </c>
    </row>
    <row r="1446" spans="1:2" x14ac:dyDescent="0.35">
      <c r="A1446" t="s">
        <v>1609</v>
      </c>
      <c r="B1446" t="s">
        <v>1610</v>
      </c>
    </row>
    <row r="1447" spans="1:2" x14ac:dyDescent="0.35">
      <c r="A1447" t="s">
        <v>1616</v>
      </c>
      <c r="B1447" t="s">
        <v>1617</v>
      </c>
    </row>
    <row r="1448" spans="1:2" x14ac:dyDescent="0.35">
      <c r="A1448" t="s">
        <v>1621</v>
      </c>
      <c r="B1448" t="s">
        <v>1622</v>
      </c>
    </row>
    <row r="1449" spans="1:2" x14ac:dyDescent="0.35">
      <c r="A1449" t="s">
        <v>1623</v>
      </c>
      <c r="B1449" t="s">
        <v>1624</v>
      </c>
    </row>
    <row r="1450" spans="1:2" x14ac:dyDescent="0.35">
      <c r="A1450" t="s">
        <v>1630</v>
      </c>
      <c r="B1450" t="s">
        <v>1631</v>
      </c>
    </row>
    <row r="1451" spans="1:2" x14ac:dyDescent="0.35">
      <c r="A1451" t="s">
        <v>1633</v>
      </c>
      <c r="B1451" t="s">
        <v>1634</v>
      </c>
    </row>
    <row r="1452" spans="1:2" x14ac:dyDescent="0.35">
      <c r="A1452" t="s">
        <v>1635</v>
      </c>
      <c r="B1452" t="s">
        <v>1636</v>
      </c>
    </row>
    <row r="1453" spans="1:2" x14ac:dyDescent="0.35">
      <c r="A1453" t="s">
        <v>1637</v>
      </c>
      <c r="B1453" t="s">
        <v>1638</v>
      </c>
    </row>
    <row r="1454" spans="1:2" x14ac:dyDescent="0.35">
      <c r="A1454" t="s">
        <v>1640</v>
      </c>
      <c r="B1454" t="s">
        <v>1641</v>
      </c>
    </row>
    <row r="1455" spans="1:2" x14ac:dyDescent="0.35">
      <c r="A1455" t="s">
        <v>1651</v>
      </c>
      <c r="B1455" t="s">
        <v>1652</v>
      </c>
    </row>
    <row r="1456" spans="1:2" x14ac:dyDescent="0.35">
      <c r="A1456" t="s">
        <v>1658</v>
      </c>
      <c r="B1456" t="s">
        <v>1659</v>
      </c>
    </row>
    <row r="1457" spans="1:2" x14ac:dyDescent="0.35">
      <c r="A1457" t="s">
        <v>1661</v>
      </c>
      <c r="B1457" t="s">
        <v>1662</v>
      </c>
    </row>
    <row r="1458" spans="1:2" x14ac:dyDescent="0.35">
      <c r="A1458" t="s">
        <v>1664</v>
      </c>
      <c r="B1458" t="s">
        <v>1665</v>
      </c>
    </row>
    <row r="1459" spans="1:2" x14ac:dyDescent="0.35">
      <c r="A1459" t="s">
        <v>1667</v>
      </c>
      <c r="B1459" t="s">
        <v>1668</v>
      </c>
    </row>
    <row r="1460" spans="1:2" x14ac:dyDescent="0.35">
      <c r="A1460" t="s">
        <v>1672</v>
      </c>
      <c r="B1460" t="s">
        <v>1673</v>
      </c>
    </row>
    <row r="1461" spans="1:2" x14ac:dyDescent="0.35">
      <c r="A1461" t="s">
        <v>1683</v>
      </c>
      <c r="B1461" t="s">
        <v>1684</v>
      </c>
    </row>
    <row r="1462" spans="1:2" x14ac:dyDescent="0.35">
      <c r="A1462" t="s">
        <v>1697</v>
      </c>
      <c r="B1462" t="s">
        <v>1698</v>
      </c>
    </row>
    <row r="1463" spans="1:2" x14ac:dyDescent="0.35">
      <c r="A1463" t="s">
        <v>1699</v>
      </c>
      <c r="B1463" t="s">
        <v>1700</v>
      </c>
    </row>
    <row r="1464" spans="1:2" x14ac:dyDescent="0.35">
      <c r="A1464" t="s">
        <v>1701</v>
      </c>
      <c r="B1464" t="s">
        <v>1702</v>
      </c>
    </row>
    <row r="1465" spans="1:2" x14ac:dyDescent="0.35">
      <c r="A1465" t="s">
        <v>1704</v>
      </c>
      <c r="B1465" t="s">
        <v>1705</v>
      </c>
    </row>
    <row r="1466" spans="1:2" x14ac:dyDescent="0.35">
      <c r="A1466" t="s">
        <v>1706</v>
      </c>
      <c r="B1466" t="s">
        <v>1707</v>
      </c>
    </row>
    <row r="1467" spans="1:2" x14ac:dyDescent="0.35">
      <c r="A1467" t="s">
        <v>1709</v>
      </c>
      <c r="B1467" t="s">
        <v>1710</v>
      </c>
    </row>
    <row r="1468" spans="1:2" x14ac:dyDescent="0.35">
      <c r="A1468" t="s">
        <v>1713</v>
      </c>
      <c r="B1468" t="s">
        <v>1714</v>
      </c>
    </row>
    <row r="1469" spans="1:2" x14ac:dyDescent="0.35">
      <c r="A1469" t="s">
        <v>1715</v>
      </c>
      <c r="B1469" t="s">
        <v>1716</v>
      </c>
    </row>
    <row r="1470" spans="1:2" x14ac:dyDescent="0.35">
      <c r="A1470" t="s">
        <v>1717</v>
      </c>
      <c r="B1470" t="s">
        <v>1718</v>
      </c>
    </row>
    <row r="1471" spans="1:2" x14ac:dyDescent="0.35">
      <c r="A1471" t="s">
        <v>568</v>
      </c>
      <c r="B1471" t="s">
        <v>1719</v>
      </c>
    </row>
    <row r="1472" spans="1:2" x14ac:dyDescent="0.35">
      <c r="A1472" t="s">
        <v>1720</v>
      </c>
      <c r="B1472" t="s">
        <v>1721</v>
      </c>
    </row>
    <row r="1473" spans="1:2" x14ac:dyDescent="0.35">
      <c r="A1473" t="s">
        <v>1722</v>
      </c>
      <c r="B1473" t="s">
        <v>1723</v>
      </c>
    </row>
    <row r="1474" spans="1:2" x14ac:dyDescent="0.35">
      <c r="A1474" t="s">
        <v>1726</v>
      </c>
      <c r="B1474" t="s">
        <v>1727</v>
      </c>
    </row>
    <row r="1475" spans="1:2" x14ac:dyDescent="0.35">
      <c r="A1475" t="s">
        <v>1730</v>
      </c>
      <c r="B1475" t="s">
        <v>1731</v>
      </c>
    </row>
    <row r="1476" spans="1:2" x14ac:dyDescent="0.35">
      <c r="A1476" t="s">
        <v>1742</v>
      </c>
      <c r="B1476" t="s">
        <v>1743</v>
      </c>
    </row>
    <row r="1477" spans="1:2" x14ac:dyDescent="0.35">
      <c r="A1477" t="s">
        <v>1746</v>
      </c>
      <c r="B1477" t="s">
        <v>1747</v>
      </c>
    </row>
    <row r="1478" spans="1:2" x14ac:dyDescent="0.35">
      <c r="A1478" t="s">
        <v>1753</v>
      </c>
      <c r="B1478" t="s">
        <v>1754</v>
      </c>
    </row>
    <row r="1479" spans="1:2" x14ac:dyDescent="0.35">
      <c r="A1479" t="s">
        <v>1756</v>
      </c>
      <c r="B1479" t="s">
        <v>1757</v>
      </c>
    </row>
    <row r="1480" spans="1:2" x14ac:dyDescent="0.35">
      <c r="A1480" t="s">
        <v>1759</v>
      </c>
      <c r="B1480" t="s">
        <v>1760</v>
      </c>
    </row>
    <row r="1481" spans="1:2" x14ac:dyDescent="0.35">
      <c r="A1481" t="s">
        <v>1763</v>
      </c>
      <c r="B1481" t="s">
        <v>1764</v>
      </c>
    </row>
    <row r="1482" spans="1:2" x14ac:dyDescent="0.35">
      <c r="A1482" t="s">
        <v>1782</v>
      </c>
      <c r="B1482" t="s">
        <v>1783</v>
      </c>
    </row>
    <row r="1483" spans="1:2" x14ac:dyDescent="0.35">
      <c r="A1483" t="s">
        <v>1788</v>
      </c>
      <c r="B1483" t="s">
        <v>1789</v>
      </c>
    </row>
    <row r="1484" spans="1:2" x14ac:dyDescent="0.35">
      <c r="A1484" t="s">
        <v>1790</v>
      </c>
      <c r="B1484" t="s">
        <v>1791</v>
      </c>
    </row>
    <row r="1485" spans="1:2" x14ac:dyDescent="0.35">
      <c r="A1485" t="s">
        <v>1800</v>
      </c>
      <c r="B1485" t="s">
        <v>1801</v>
      </c>
    </row>
    <row r="1486" spans="1:2" x14ac:dyDescent="0.35">
      <c r="A1486" t="s">
        <v>1803</v>
      </c>
      <c r="B1486" t="s">
        <v>1804</v>
      </c>
    </row>
    <row r="1487" spans="1:2" x14ac:dyDescent="0.35">
      <c r="A1487" t="s">
        <v>1805</v>
      </c>
      <c r="B1487" t="s">
        <v>1806</v>
      </c>
    </row>
    <row r="1488" spans="1:2" x14ac:dyDescent="0.35">
      <c r="A1488" t="s">
        <v>1807</v>
      </c>
      <c r="B1488" t="s">
        <v>1808</v>
      </c>
    </row>
    <row r="1489" spans="1:2" x14ac:dyDescent="0.35">
      <c r="A1489" t="s">
        <v>1809</v>
      </c>
      <c r="B1489" t="s">
        <v>1810</v>
      </c>
    </row>
    <row r="1490" spans="1:2" x14ac:dyDescent="0.35">
      <c r="A1490" t="s">
        <v>1811</v>
      </c>
      <c r="B1490" t="s">
        <v>1812</v>
      </c>
    </row>
    <row r="1491" spans="1:2" x14ac:dyDescent="0.35">
      <c r="A1491" t="s">
        <v>1813</v>
      </c>
      <c r="B1491" t="s">
        <v>1814</v>
      </c>
    </row>
    <row r="1492" spans="1:2" x14ac:dyDescent="0.35">
      <c r="A1492" t="s">
        <v>1815</v>
      </c>
      <c r="B1492" t="s">
        <v>1816</v>
      </c>
    </row>
    <row r="1493" spans="1:2" x14ac:dyDescent="0.35">
      <c r="A1493" t="s">
        <v>1818</v>
      </c>
      <c r="B1493" t="s">
        <v>1819</v>
      </c>
    </row>
    <row r="1494" spans="1:2" x14ac:dyDescent="0.35">
      <c r="A1494" t="s">
        <v>1820</v>
      </c>
      <c r="B1494" t="s">
        <v>1821</v>
      </c>
    </row>
    <row r="1495" spans="1:2" x14ac:dyDescent="0.35">
      <c r="A1495" t="s">
        <v>1822</v>
      </c>
      <c r="B1495" t="s">
        <v>1823</v>
      </c>
    </row>
    <row r="1496" spans="1:2" x14ac:dyDescent="0.35">
      <c r="A1496" t="s">
        <v>1825</v>
      </c>
      <c r="B1496" t="s">
        <v>1826</v>
      </c>
    </row>
    <row r="1497" spans="1:2" x14ac:dyDescent="0.35">
      <c r="A1497" t="s">
        <v>1832</v>
      </c>
      <c r="B1497" t="s">
        <v>1833</v>
      </c>
    </row>
    <row r="1498" spans="1:2" x14ac:dyDescent="0.35">
      <c r="A1498" t="s">
        <v>1839</v>
      </c>
      <c r="B1498" t="s">
        <v>1840</v>
      </c>
    </row>
    <row r="1499" spans="1:2" x14ac:dyDescent="0.35">
      <c r="A1499" t="s">
        <v>1841</v>
      </c>
      <c r="B1499" t="s">
        <v>1842</v>
      </c>
    </row>
    <row r="1500" spans="1:2" x14ac:dyDescent="0.35">
      <c r="A1500" t="s">
        <v>1845</v>
      </c>
      <c r="B1500" t="s">
        <v>1846</v>
      </c>
    </row>
    <row r="1501" spans="1:2" x14ac:dyDescent="0.35">
      <c r="A1501" t="s">
        <v>1847</v>
      </c>
      <c r="B1501" t="s">
        <v>1848</v>
      </c>
    </row>
    <row r="1502" spans="1:2" x14ac:dyDescent="0.35">
      <c r="A1502" t="s">
        <v>1849</v>
      </c>
      <c r="B1502" t="s">
        <v>1850</v>
      </c>
    </row>
    <row r="1503" spans="1:2" x14ac:dyDescent="0.35">
      <c r="A1503" t="s">
        <v>1867</v>
      </c>
      <c r="B1503" t="s">
        <v>1868</v>
      </c>
    </row>
    <row r="1504" spans="1:2" x14ac:dyDescent="0.35">
      <c r="A1504" t="s">
        <v>1873</v>
      </c>
      <c r="B1504" t="s">
        <v>1874</v>
      </c>
    </row>
    <row r="1505" spans="1:2" x14ac:dyDescent="0.35">
      <c r="B1505" t="s">
        <v>1879</v>
      </c>
    </row>
    <row r="1506" spans="1:2" x14ac:dyDescent="0.35">
      <c r="A1506" t="s">
        <v>1880</v>
      </c>
      <c r="B1506" t="s">
        <v>1881</v>
      </c>
    </row>
    <row r="1507" spans="1:2" x14ac:dyDescent="0.35">
      <c r="A1507" t="s">
        <v>1882</v>
      </c>
      <c r="B1507" t="s">
        <v>1883</v>
      </c>
    </row>
    <row r="1508" spans="1:2" x14ac:dyDescent="0.35">
      <c r="A1508" t="s">
        <v>1889</v>
      </c>
      <c r="B1508" t="s">
        <v>1890</v>
      </c>
    </row>
    <row r="1509" spans="1:2" x14ac:dyDescent="0.35">
      <c r="A1509" t="s">
        <v>1893</v>
      </c>
      <c r="B1509" t="s">
        <v>1894</v>
      </c>
    </row>
    <row r="1510" spans="1:2" x14ac:dyDescent="0.35">
      <c r="A1510" t="s">
        <v>1896</v>
      </c>
      <c r="B1510" t="s">
        <v>1897</v>
      </c>
    </row>
    <row r="1511" spans="1:2" x14ac:dyDescent="0.35">
      <c r="B1511" t="s">
        <v>1898</v>
      </c>
    </row>
    <row r="1512" spans="1:2" x14ac:dyDescent="0.35">
      <c r="A1512" t="s">
        <v>1899</v>
      </c>
      <c r="B1512" t="s">
        <v>1900</v>
      </c>
    </row>
    <row r="1513" spans="1:2" x14ac:dyDescent="0.35">
      <c r="A1513" t="s">
        <v>1901</v>
      </c>
      <c r="B1513" t="s">
        <v>1902</v>
      </c>
    </row>
    <row r="1514" spans="1:2" x14ac:dyDescent="0.35">
      <c r="B1514" t="s">
        <v>1903</v>
      </c>
    </row>
    <row r="1515" spans="1:2" x14ac:dyDescent="0.35">
      <c r="A1515" t="s">
        <v>1904</v>
      </c>
      <c r="B1515" t="s">
        <v>1905</v>
      </c>
    </row>
    <row r="1516" spans="1:2" x14ac:dyDescent="0.35">
      <c r="A1516" t="s">
        <v>1907</v>
      </c>
      <c r="B1516" t="s">
        <v>1908</v>
      </c>
    </row>
    <row r="1517" spans="1:2" x14ac:dyDescent="0.35">
      <c r="A1517" t="s">
        <v>1909</v>
      </c>
      <c r="B1517" t="s">
        <v>1910</v>
      </c>
    </row>
    <row r="1518" spans="1:2" x14ac:dyDescent="0.35">
      <c r="A1518" t="s">
        <v>1911</v>
      </c>
      <c r="B1518" t="s">
        <v>1912</v>
      </c>
    </row>
    <row r="1519" spans="1:2" x14ac:dyDescent="0.35">
      <c r="A1519" t="s">
        <v>1914</v>
      </c>
      <c r="B1519" t="s">
        <v>1915</v>
      </c>
    </row>
    <row r="1520" spans="1:2" x14ac:dyDescent="0.35">
      <c r="A1520" t="s">
        <v>1916</v>
      </c>
      <c r="B1520" t="s">
        <v>1917</v>
      </c>
    </row>
    <row r="1521" spans="1:2" x14ac:dyDescent="0.35">
      <c r="A1521" t="s">
        <v>1929</v>
      </c>
      <c r="B1521" t="s">
        <v>1930</v>
      </c>
    </row>
    <row r="1522" spans="1:2" x14ac:dyDescent="0.35">
      <c r="A1522" t="s">
        <v>1931</v>
      </c>
      <c r="B1522" t="s">
        <v>1932</v>
      </c>
    </row>
    <row r="1523" spans="1:2" x14ac:dyDescent="0.35">
      <c r="A1523" t="s">
        <v>1934</v>
      </c>
      <c r="B1523" t="s">
        <v>1935</v>
      </c>
    </row>
    <row r="1524" spans="1:2" x14ac:dyDescent="0.35">
      <c r="A1524" t="s">
        <v>1940</v>
      </c>
      <c r="B1524" t="s">
        <v>1941</v>
      </c>
    </row>
    <row r="1525" spans="1:2" x14ac:dyDescent="0.35">
      <c r="A1525" t="s">
        <v>1945</v>
      </c>
      <c r="B1525" t="s">
        <v>1946</v>
      </c>
    </row>
    <row r="1526" spans="1:2" x14ac:dyDescent="0.35">
      <c r="A1526" t="s">
        <v>1988</v>
      </c>
      <c r="B1526" t="s">
        <v>1989</v>
      </c>
    </row>
    <row r="1527" spans="1:2" x14ac:dyDescent="0.35">
      <c r="A1527" t="s">
        <v>1995</v>
      </c>
      <c r="B1527" t="s">
        <v>1996</v>
      </c>
    </row>
    <row r="1528" spans="1:2" x14ac:dyDescent="0.35">
      <c r="A1528" t="s">
        <v>1997</v>
      </c>
      <c r="B1528" t="s">
        <v>1998</v>
      </c>
    </row>
    <row r="1529" spans="1:2" x14ac:dyDescent="0.35">
      <c r="A1529" t="s">
        <v>2003</v>
      </c>
      <c r="B1529" t="s">
        <v>2004</v>
      </c>
    </row>
    <row r="1530" spans="1:2" x14ac:dyDescent="0.35">
      <c r="A1530" t="s">
        <v>2007</v>
      </c>
      <c r="B1530" t="s">
        <v>2008</v>
      </c>
    </row>
    <row r="1531" spans="1:2" x14ac:dyDescent="0.35">
      <c r="A1531" t="s">
        <v>2011</v>
      </c>
      <c r="B1531" t="s">
        <v>2012</v>
      </c>
    </row>
    <row r="1532" spans="1:2" x14ac:dyDescent="0.35">
      <c r="A1532" t="s">
        <v>2015</v>
      </c>
      <c r="B1532" t="s">
        <v>2016</v>
      </c>
    </row>
    <row r="1533" spans="1:2" x14ac:dyDescent="0.35">
      <c r="A1533" t="s">
        <v>2017</v>
      </c>
      <c r="B1533" t="s">
        <v>2018</v>
      </c>
    </row>
    <row r="1534" spans="1:2" x14ac:dyDescent="0.35">
      <c r="B1534" t="s">
        <v>2019</v>
      </c>
    </row>
    <row r="1535" spans="1:2" x14ac:dyDescent="0.35">
      <c r="B1535" t="s">
        <v>2020</v>
      </c>
    </row>
    <row r="1536" spans="1:2" x14ac:dyDescent="0.35">
      <c r="A1536" t="s">
        <v>2021</v>
      </c>
      <c r="B1536" t="s">
        <v>2022</v>
      </c>
    </row>
    <row r="1537" spans="1:2" x14ac:dyDescent="0.35">
      <c r="A1537" t="s">
        <v>1899</v>
      </c>
      <c r="B1537" t="s">
        <v>2023</v>
      </c>
    </row>
    <row r="1538" spans="1:2" x14ac:dyDescent="0.35">
      <c r="A1538" t="s">
        <v>2024</v>
      </c>
      <c r="B1538" t="s">
        <v>2025</v>
      </c>
    </row>
    <row r="1539" spans="1:2" x14ac:dyDescent="0.35">
      <c r="B1539" t="s">
        <v>2029</v>
      </c>
    </row>
    <row r="1540" spans="1:2" x14ac:dyDescent="0.35">
      <c r="B1540" t="s">
        <v>2030</v>
      </c>
    </row>
    <row r="1541" spans="1:2" x14ac:dyDescent="0.35">
      <c r="A1541" t="s">
        <v>2032</v>
      </c>
      <c r="B1541" t="s">
        <v>2033</v>
      </c>
    </row>
    <row r="1542" spans="1:2" x14ac:dyDescent="0.35">
      <c r="A1542" t="s">
        <v>2035</v>
      </c>
      <c r="B1542" t="s">
        <v>2036</v>
      </c>
    </row>
    <row r="1543" spans="1:2" x14ac:dyDescent="0.35">
      <c r="B1543" t="s">
        <v>2037</v>
      </c>
    </row>
    <row r="1544" spans="1:2" x14ac:dyDescent="0.35">
      <c r="A1544" t="s">
        <v>1899</v>
      </c>
      <c r="B1544" t="s">
        <v>2038</v>
      </c>
    </row>
    <row r="1545" spans="1:2" x14ac:dyDescent="0.35">
      <c r="A1545" t="s">
        <v>2039</v>
      </c>
      <c r="B1545" t="s">
        <v>2040</v>
      </c>
    </row>
    <row r="1546" spans="1:2" x14ac:dyDescent="0.35">
      <c r="A1546" t="s">
        <v>2041</v>
      </c>
      <c r="B1546" t="s">
        <v>2042</v>
      </c>
    </row>
    <row r="1547" spans="1:2" x14ac:dyDescent="0.35">
      <c r="B1547" t="s">
        <v>2043</v>
      </c>
    </row>
    <row r="1548" spans="1:2" x14ac:dyDescent="0.35">
      <c r="A1548" t="s">
        <v>2044</v>
      </c>
      <c r="B1548" t="s">
        <v>2045</v>
      </c>
    </row>
    <row r="1549" spans="1:2" x14ac:dyDescent="0.35">
      <c r="A1549" t="s">
        <v>2047</v>
      </c>
      <c r="B1549" t="s">
        <v>2048</v>
      </c>
    </row>
    <row r="1550" spans="1:2" x14ac:dyDescent="0.35">
      <c r="A1550" t="s">
        <v>2050</v>
      </c>
      <c r="B1550" t="s">
        <v>2051</v>
      </c>
    </row>
    <row r="1551" spans="1:2" x14ac:dyDescent="0.35">
      <c r="B1551" t="s">
        <v>2052</v>
      </c>
    </row>
    <row r="1552" spans="1:2" x14ac:dyDescent="0.35">
      <c r="A1552" t="s">
        <v>2053</v>
      </c>
      <c r="B1552" t="s">
        <v>2054</v>
      </c>
    </row>
    <row r="1553" spans="1:2" x14ac:dyDescent="0.35">
      <c r="A1553" t="s">
        <v>2055</v>
      </c>
      <c r="B1553" t="s">
        <v>2056</v>
      </c>
    </row>
    <row r="1554" spans="1:2" x14ac:dyDescent="0.35">
      <c r="A1554" t="s">
        <v>2067</v>
      </c>
      <c r="B1554" t="s">
        <v>2068</v>
      </c>
    </row>
    <row r="1555" spans="1:2" x14ac:dyDescent="0.35">
      <c r="A1555" t="s">
        <v>2071</v>
      </c>
      <c r="B1555" t="s">
        <v>2072</v>
      </c>
    </row>
    <row r="1556" spans="1:2" x14ac:dyDescent="0.35">
      <c r="A1556" t="s">
        <v>2074</v>
      </c>
      <c r="B1556" t="s">
        <v>2075</v>
      </c>
    </row>
    <row r="1557" spans="1:2" x14ac:dyDescent="0.35">
      <c r="A1557" t="s">
        <v>2077</v>
      </c>
      <c r="B1557" t="s">
        <v>2078</v>
      </c>
    </row>
    <row r="1558" spans="1:2" x14ac:dyDescent="0.35">
      <c r="A1558" t="s">
        <v>2081</v>
      </c>
      <c r="B1558" t="s">
        <v>2082</v>
      </c>
    </row>
    <row r="1559" spans="1:2" x14ac:dyDescent="0.35">
      <c r="A1559" t="s">
        <v>2085</v>
      </c>
      <c r="B1559" t="s">
        <v>2086</v>
      </c>
    </row>
    <row r="1560" spans="1:2" x14ac:dyDescent="0.35">
      <c r="A1560" t="s">
        <v>2089</v>
      </c>
      <c r="B1560" t="s">
        <v>2090</v>
      </c>
    </row>
    <row r="1561" spans="1:2" x14ac:dyDescent="0.35">
      <c r="A1561" t="s">
        <v>1335</v>
      </c>
      <c r="B1561" t="s">
        <v>2106</v>
      </c>
    </row>
    <row r="1562" spans="1:2" x14ac:dyDescent="0.35">
      <c r="A1562" t="s">
        <v>2115</v>
      </c>
      <c r="B1562" t="s">
        <v>2116</v>
      </c>
    </row>
    <row r="1563" spans="1:2" x14ac:dyDescent="0.35">
      <c r="A1563" t="s">
        <v>2121</v>
      </c>
      <c r="B1563" t="s">
        <v>2122</v>
      </c>
    </row>
    <row r="1564" spans="1:2" x14ac:dyDescent="0.35">
      <c r="A1564" t="s">
        <v>2125</v>
      </c>
      <c r="B1564" t="s">
        <v>2126</v>
      </c>
    </row>
    <row r="1565" spans="1:2" x14ac:dyDescent="0.35">
      <c r="A1565" t="s">
        <v>2133</v>
      </c>
      <c r="B1565" t="s">
        <v>2134</v>
      </c>
    </row>
    <row r="1566" spans="1:2" x14ac:dyDescent="0.35">
      <c r="A1566" t="s">
        <v>2137</v>
      </c>
      <c r="B1566" t="s">
        <v>2138</v>
      </c>
    </row>
    <row r="1567" spans="1:2" x14ac:dyDescent="0.35">
      <c r="A1567" t="s">
        <v>2140</v>
      </c>
      <c r="B1567" t="s">
        <v>2141</v>
      </c>
    </row>
    <row r="1568" spans="1:2" x14ac:dyDescent="0.35">
      <c r="A1568" t="s">
        <v>2146</v>
      </c>
      <c r="B1568" t="s">
        <v>2147</v>
      </c>
    </row>
    <row r="1569" spans="1:2" x14ac:dyDescent="0.35">
      <c r="A1569" t="s">
        <v>2149</v>
      </c>
      <c r="B1569" t="s">
        <v>2150</v>
      </c>
    </row>
    <row r="1570" spans="1:2" x14ac:dyDescent="0.35">
      <c r="A1570" t="s">
        <v>2152</v>
      </c>
      <c r="B1570" t="s">
        <v>2153</v>
      </c>
    </row>
    <row r="1571" spans="1:2" x14ac:dyDescent="0.35">
      <c r="A1571" t="s">
        <v>2162</v>
      </c>
      <c r="B1571" t="s">
        <v>2163</v>
      </c>
    </row>
    <row r="1572" spans="1:2" x14ac:dyDescent="0.35">
      <c r="A1572" t="s">
        <v>2165</v>
      </c>
      <c r="B1572" t="s">
        <v>2166</v>
      </c>
    </row>
    <row r="1573" spans="1:2" x14ac:dyDescent="0.35">
      <c r="A1573" t="s">
        <v>2168</v>
      </c>
      <c r="B1573" t="s">
        <v>2169</v>
      </c>
    </row>
    <row r="1574" spans="1:2" x14ac:dyDescent="0.35">
      <c r="A1574" t="s">
        <v>2171</v>
      </c>
      <c r="B1574" t="s">
        <v>2172</v>
      </c>
    </row>
    <row r="1575" spans="1:2" x14ac:dyDescent="0.35">
      <c r="A1575" t="s">
        <v>2173</v>
      </c>
      <c r="B1575" t="s">
        <v>2174</v>
      </c>
    </row>
    <row r="1576" spans="1:2" x14ac:dyDescent="0.35">
      <c r="A1576" t="s">
        <v>2175</v>
      </c>
      <c r="B1576" t="s">
        <v>2176</v>
      </c>
    </row>
    <row r="1577" spans="1:2" x14ac:dyDescent="0.35">
      <c r="A1577" t="s">
        <v>2177</v>
      </c>
      <c r="B1577" t="s">
        <v>2178</v>
      </c>
    </row>
    <row r="1578" spans="1:2" x14ac:dyDescent="0.35">
      <c r="A1578" t="s">
        <v>2180</v>
      </c>
      <c r="B1578" t="s">
        <v>2181</v>
      </c>
    </row>
    <row r="1579" spans="1:2" x14ac:dyDescent="0.35">
      <c r="A1579" t="s">
        <v>2182</v>
      </c>
      <c r="B1579" t="s">
        <v>2183</v>
      </c>
    </row>
    <row r="1580" spans="1:2" x14ac:dyDescent="0.35">
      <c r="A1580" t="s">
        <v>2186</v>
      </c>
      <c r="B1580" t="s">
        <v>2187</v>
      </c>
    </row>
    <row r="1581" spans="1:2" x14ac:dyDescent="0.35">
      <c r="A1581" t="s">
        <v>2188</v>
      </c>
      <c r="B1581" t="s">
        <v>2189</v>
      </c>
    </row>
    <row r="1582" spans="1:2" x14ac:dyDescent="0.35">
      <c r="A1582" t="s">
        <v>2190</v>
      </c>
      <c r="B1582" t="s">
        <v>2191</v>
      </c>
    </row>
    <row r="1583" spans="1:2" x14ac:dyDescent="0.35">
      <c r="B1583" t="s">
        <v>2192</v>
      </c>
    </row>
    <row r="1584" spans="1:2" x14ac:dyDescent="0.35">
      <c r="A1584" t="s">
        <v>2194</v>
      </c>
      <c r="B1584" t="s">
        <v>2195</v>
      </c>
    </row>
    <row r="1585" spans="1:2" x14ac:dyDescent="0.35">
      <c r="A1585" t="s">
        <v>2196</v>
      </c>
      <c r="B1585" t="s">
        <v>2197</v>
      </c>
    </row>
    <row r="1586" spans="1:2" x14ac:dyDescent="0.35">
      <c r="A1586" t="s">
        <v>568</v>
      </c>
      <c r="B1586" t="s">
        <v>2198</v>
      </c>
    </row>
    <row r="1587" spans="1:2" x14ac:dyDescent="0.35">
      <c r="A1587" t="s">
        <v>2200</v>
      </c>
      <c r="B1587" t="s">
        <v>2201</v>
      </c>
    </row>
    <row r="1588" spans="1:2" x14ac:dyDescent="0.35">
      <c r="A1588" t="s">
        <v>2203</v>
      </c>
      <c r="B1588" t="s">
        <v>2204</v>
      </c>
    </row>
    <row r="1589" spans="1:2" x14ac:dyDescent="0.35">
      <c r="A1589" t="s">
        <v>2206</v>
      </c>
      <c r="B1589" t="s">
        <v>2207</v>
      </c>
    </row>
    <row r="1590" spans="1:2" x14ac:dyDescent="0.35">
      <c r="A1590" t="s">
        <v>2208</v>
      </c>
      <c r="B1590" t="s">
        <v>2209</v>
      </c>
    </row>
    <row r="1591" spans="1:2" x14ac:dyDescent="0.35">
      <c r="A1591" t="s">
        <v>2210</v>
      </c>
      <c r="B1591" t="s">
        <v>2211</v>
      </c>
    </row>
    <row r="1592" spans="1:2" x14ac:dyDescent="0.35">
      <c r="B1592" t="s">
        <v>2212</v>
      </c>
    </row>
    <row r="1593" spans="1:2" x14ac:dyDescent="0.35">
      <c r="A1593" t="s">
        <v>2213</v>
      </c>
      <c r="B1593" t="s">
        <v>2214</v>
      </c>
    </row>
    <row r="1594" spans="1:2" x14ac:dyDescent="0.35">
      <c r="A1594" t="s">
        <v>2215</v>
      </c>
      <c r="B1594" t="s">
        <v>2216</v>
      </c>
    </row>
    <row r="1595" spans="1:2" x14ac:dyDescent="0.35">
      <c r="A1595" t="s">
        <v>2217</v>
      </c>
      <c r="B1595" t="s">
        <v>2218</v>
      </c>
    </row>
    <row r="1596" spans="1:2" x14ac:dyDescent="0.35">
      <c r="A1596" t="s">
        <v>2219</v>
      </c>
      <c r="B1596" t="s">
        <v>2220</v>
      </c>
    </row>
    <row r="1597" spans="1:2" x14ac:dyDescent="0.35">
      <c r="B1597" t="s">
        <v>2221</v>
      </c>
    </row>
    <row r="1598" spans="1:2" x14ac:dyDescent="0.35">
      <c r="B1598" t="s">
        <v>2222</v>
      </c>
    </row>
    <row r="1599" spans="1:2" x14ac:dyDescent="0.35">
      <c r="A1599" t="s">
        <v>2223</v>
      </c>
      <c r="B1599" t="s">
        <v>2224</v>
      </c>
    </row>
    <row r="1600" spans="1:2" x14ac:dyDescent="0.35">
      <c r="A1600" t="s">
        <v>2225</v>
      </c>
      <c r="B1600" t="s">
        <v>2226</v>
      </c>
    </row>
    <row r="1601" spans="1:2" x14ac:dyDescent="0.35">
      <c r="A1601" t="s">
        <v>2227</v>
      </c>
      <c r="B1601" t="s">
        <v>2228</v>
      </c>
    </row>
    <row r="1602" spans="1:2" x14ac:dyDescent="0.35">
      <c r="A1602" t="s">
        <v>2230</v>
      </c>
      <c r="B1602" t="s">
        <v>2231</v>
      </c>
    </row>
    <row r="1603" spans="1:2" x14ac:dyDescent="0.35">
      <c r="A1603" t="s">
        <v>568</v>
      </c>
      <c r="B1603" t="s">
        <v>2232</v>
      </c>
    </row>
    <row r="1604" spans="1:2" x14ac:dyDescent="0.35">
      <c r="A1604" t="s">
        <v>2233</v>
      </c>
      <c r="B1604" t="s">
        <v>2234</v>
      </c>
    </row>
    <row r="1605" spans="1:2" x14ac:dyDescent="0.35">
      <c r="A1605" t="s">
        <v>2235</v>
      </c>
      <c r="B1605" t="s">
        <v>2236</v>
      </c>
    </row>
    <row r="1606" spans="1:2" x14ac:dyDescent="0.35">
      <c r="A1606" t="s">
        <v>2237</v>
      </c>
      <c r="B1606" t="s">
        <v>2238</v>
      </c>
    </row>
    <row r="1607" spans="1:2" x14ac:dyDescent="0.35">
      <c r="A1607" t="s">
        <v>2239</v>
      </c>
      <c r="B1607" t="s">
        <v>2240</v>
      </c>
    </row>
    <row r="1608" spans="1:2" x14ac:dyDescent="0.35">
      <c r="A1608" t="s">
        <v>2241</v>
      </c>
      <c r="B1608" t="s">
        <v>2242</v>
      </c>
    </row>
    <row r="1609" spans="1:2" x14ac:dyDescent="0.35">
      <c r="A1609" t="s">
        <v>2244</v>
      </c>
      <c r="B1609" t="s">
        <v>2245</v>
      </c>
    </row>
    <row r="1610" spans="1:2" x14ac:dyDescent="0.35">
      <c r="A1610" t="s">
        <v>2247</v>
      </c>
      <c r="B1610" t="s">
        <v>2248</v>
      </c>
    </row>
    <row r="1611" spans="1:2" x14ac:dyDescent="0.35">
      <c r="B1611" t="s">
        <v>2249</v>
      </c>
    </row>
    <row r="1612" spans="1:2" x14ac:dyDescent="0.35">
      <c r="A1612" t="s">
        <v>2251</v>
      </c>
      <c r="B1612" t="s">
        <v>2252</v>
      </c>
    </row>
    <row r="1613" spans="1:2" x14ac:dyDescent="0.35">
      <c r="A1613" t="s">
        <v>2254</v>
      </c>
      <c r="B1613" t="s">
        <v>2255</v>
      </c>
    </row>
    <row r="1614" spans="1:2" x14ac:dyDescent="0.35">
      <c r="A1614" t="s">
        <v>2256</v>
      </c>
      <c r="B1614" t="s">
        <v>2257</v>
      </c>
    </row>
    <row r="1615" spans="1:2" x14ac:dyDescent="0.35">
      <c r="A1615" t="s">
        <v>2259</v>
      </c>
      <c r="B1615" t="s">
        <v>2260</v>
      </c>
    </row>
    <row r="1616" spans="1:2" x14ac:dyDescent="0.35">
      <c r="A1616" t="s">
        <v>2262</v>
      </c>
      <c r="B1616" t="s">
        <v>2263</v>
      </c>
    </row>
    <row r="1617" spans="1:2" x14ac:dyDescent="0.35">
      <c r="A1617" t="s">
        <v>2264</v>
      </c>
      <c r="B1617" t="s">
        <v>2265</v>
      </c>
    </row>
    <row r="1618" spans="1:2" x14ac:dyDescent="0.35">
      <c r="A1618" t="s">
        <v>2266</v>
      </c>
      <c r="B1618" t="s">
        <v>2267</v>
      </c>
    </row>
    <row r="1619" spans="1:2" x14ac:dyDescent="0.35">
      <c r="A1619" t="s">
        <v>2269</v>
      </c>
      <c r="B1619" t="s">
        <v>2270</v>
      </c>
    </row>
    <row r="1620" spans="1:2" x14ac:dyDescent="0.35">
      <c r="A1620" t="s">
        <v>2272</v>
      </c>
      <c r="B1620" t="s">
        <v>2273</v>
      </c>
    </row>
    <row r="1621" spans="1:2" x14ac:dyDescent="0.35">
      <c r="A1621" t="s">
        <v>2275</v>
      </c>
      <c r="B1621" t="s">
        <v>2276</v>
      </c>
    </row>
    <row r="1622" spans="1:2" x14ac:dyDescent="0.35">
      <c r="A1622" t="s">
        <v>2277</v>
      </c>
      <c r="B1622" t="s">
        <v>2278</v>
      </c>
    </row>
    <row r="1623" spans="1:2" x14ac:dyDescent="0.35">
      <c r="A1623" t="s">
        <v>2280</v>
      </c>
      <c r="B1623" t="s">
        <v>2281</v>
      </c>
    </row>
    <row r="1624" spans="1:2" x14ac:dyDescent="0.35">
      <c r="A1624" t="s">
        <v>2283</v>
      </c>
      <c r="B1624" t="s">
        <v>2284</v>
      </c>
    </row>
    <row r="1625" spans="1:2" x14ac:dyDescent="0.35">
      <c r="A1625" t="s">
        <v>2286</v>
      </c>
      <c r="B1625" t="s">
        <v>2287</v>
      </c>
    </row>
    <row r="1626" spans="1:2" x14ac:dyDescent="0.35">
      <c r="A1626" t="s">
        <v>2288</v>
      </c>
      <c r="B1626" t="s">
        <v>2289</v>
      </c>
    </row>
    <row r="1627" spans="1:2" x14ac:dyDescent="0.35">
      <c r="A1627" t="s">
        <v>2291</v>
      </c>
      <c r="B1627" t="s">
        <v>2292</v>
      </c>
    </row>
    <row r="1628" spans="1:2" x14ac:dyDescent="0.35">
      <c r="A1628" t="s">
        <v>2293</v>
      </c>
      <c r="B1628" t="s">
        <v>2294</v>
      </c>
    </row>
    <row r="1629" spans="1:2" x14ac:dyDescent="0.35">
      <c r="A1629" t="s">
        <v>2296</v>
      </c>
      <c r="B1629" t="s">
        <v>2297</v>
      </c>
    </row>
    <row r="1630" spans="1:2" x14ac:dyDescent="0.35">
      <c r="A1630" t="s">
        <v>2298</v>
      </c>
      <c r="B1630" t="s">
        <v>2299</v>
      </c>
    </row>
    <row r="1631" spans="1:2" x14ac:dyDescent="0.35">
      <c r="A1631" t="s">
        <v>2301</v>
      </c>
      <c r="B1631" t="s">
        <v>2302</v>
      </c>
    </row>
    <row r="1632" spans="1:2" x14ac:dyDescent="0.35">
      <c r="A1632" t="s">
        <v>2304</v>
      </c>
      <c r="B1632" t="s">
        <v>2305</v>
      </c>
    </row>
    <row r="1633" spans="1:2" x14ac:dyDescent="0.35">
      <c r="A1633" t="s">
        <v>2307</v>
      </c>
      <c r="B1633" t="s">
        <v>2308</v>
      </c>
    </row>
    <row r="1634" spans="1:2" x14ac:dyDescent="0.35">
      <c r="A1634" t="s">
        <v>2309</v>
      </c>
      <c r="B1634" t="s">
        <v>2310</v>
      </c>
    </row>
    <row r="1635" spans="1:2" x14ac:dyDescent="0.35">
      <c r="A1635" t="s">
        <v>2312</v>
      </c>
      <c r="B1635" t="s">
        <v>2313</v>
      </c>
    </row>
    <row r="1636" spans="1:2" x14ac:dyDescent="0.35">
      <c r="A1636" t="s">
        <v>2314</v>
      </c>
      <c r="B1636" t="s">
        <v>2315</v>
      </c>
    </row>
    <row r="1637" spans="1:2" x14ac:dyDescent="0.35">
      <c r="A1637" t="s">
        <v>2316</v>
      </c>
      <c r="B1637" t="s">
        <v>2317</v>
      </c>
    </row>
    <row r="1638" spans="1:2" x14ac:dyDescent="0.35">
      <c r="A1638" t="s">
        <v>2318</v>
      </c>
      <c r="B1638" t="s">
        <v>2319</v>
      </c>
    </row>
    <row r="1639" spans="1:2" x14ac:dyDescent="0.35">
      <c r="A1639" t="s">
        <v>2321</v>
      </c>
      <c r="B1639" t="s">
        <v>2322</v>
      </c>
    </row>
    <row r="1640" spans="1:2" x14ac:dyDescent="0.35">
      <c r="A1640" t="s">
        <v>2324</v>
      </c>
      <c r="B1640" t="s">
        <v>2325</v>
      </c>
    </row>
    <row r="1641" spans="1:2" x14ac:dyDescent="0.35">
      <c r="A1641" t="s">
        <v>2326</v>
      </c>
      <c r="B1641" t="s">
        <v>2327</v>
      </c>
    </row>
    <row r="1642" spans="1:2" x14ac:dyDescent="0.35">
      <c r="A1642" t="s">
        <v>2328</v>
      </c>
      <c r="B1642" t="s">
        <v>2329</v>
      </c>
    </row>
    <row r="1643" spans="1:2" x14ac:dyDescent="0.35">
      <c r="A1643" t="s">
        <v>2331</v>
      </c>
      <c r="B1643" t="s">
        <v>2332</v>
      </c>
    </row>
    <row r="1644" spans="1:2" x14ac:dyDescent="0.35">
      <c r="A1644" t="s">
        <v>2334</v>
      </c>
      <c r="B1644" t="s">
        <v>2335</v>
      </c>
    </row>
    <row r="1645" spans="1:2" x14ac:dyDescent="0.35">
      <c r="A1645" t="s">
        <v>2336</v>
      </c>
      <c r="B1645" t="s">
        <v>2337</v>
      </c>
    </row>
    <row r="1646" spans="1:2" x14ac:dyDescent="0.35">
      <c r="A1646" t="s">
        <v>2338</v>
      </c>
      <c r="B1646" t="s">
        <v>2339</v>
      </c>
    </row>
    <row r="1647" spans="1:2" x14ac:dyDescent="0.35">
      <c r="A1647" t="s">
        <v>2344</v>
      </c>
      <c r="B1647" t="s">
        <v>2345</v>
      </c>
    </row>
    <row r="1648" spans="1:2" x14ac:dyDescent="0.35">
      <c r="A1648" t="s">
        <v>2346</v>
      </c>
      <c r="B1648" t="s">
        <v>2347</v>
      </c>
    </row>
    <row r="1649" spans="1:2" x14ac:dyDescent="0.35">
      <c r="A1649" t="s">
        <v>2348</v>
      </c>
      <c r="B1649" t="s">
        <v>2349</v>
      </c>
    </row>
    <row r="1650" spans="1:2" x14ac:dyDescent="0.35">
      <c r="A1650" t="s">
        <v>2350</v>
      </c>
      <c r="B1650" t="s">
        <v>2351</v>
      </c>
    </row>
    <row r="1651" spans="1:2" x14ac:dyDescent="0.35">
      <c r="A1651" t="s">
        <v>2352</v>
      </c>
      <c r="B1651" t="s">
        <v>2353</v>
      </c>
    </row>
    <row r="1652" spans="1:2" x14ac:dyDescent="0.35">
      <c r="A1652" t="s">
        <v>2355</v>
      </c>
      <c r="B1652" t="s">
        <v>2356</v>
      </c>
    </row>
    <row r="1653" spans="1:2" x14ac:dyDescent="0.35">
      <c r="A1653" t="s">
        <v>2357</v>
      </c>
      <c r="B1653" t="s">
        <v>2358</v>
      </c>
    </row>
    <row r="1654" spans="1:2" x14ac:dyDescent="0.35">
      <c r="A1654" t="s">
        <v>2360</v>
      </c>
      <c r="B1654" t="s">
        <v>2361</v>
      </c>
    </row>
    <row r="1655" spans="1:2" x14ac:dyDescent="0.35">
      <c r="A1655" t="s">
        <v>2362</v>
      </c>
      <c r="B1655" t="s">
        <v>2363</v>
      </c>
    </row>
    <row r="1656" spans="1:2" x14ac:dyDescent="0.35">
      <c r="A1656" t="s">
        <v>2364</v>
      </c>
      <c r="B1656" t="s">
        <v>2365</v>
      </c>
    </row>
    <row r="1657" spans="1:2" x14ac:dyDescent="0.35">
      <c r="A1657" t="s">
        <v>2366</v>
      </c>
      <c r="B1657" t="s">
        <v>2367</v>
      </c>
    </row>
    <row r="1658" spans="1:2" x14ac:dyDescent="0.35">
      <c r="A1658" t="s">
        <v>2368</v>
      </c>
      <c r="B1658" t="s">
        <v>2369</v>
      </c>
    </row>
    <row r="1659" spans="1:2" x14ac:dyDescent="0.35">
      <c r="B1659" t="s">
        <v>2371</v>
      </c>
    </row>
    <row r="1660" spans="1:2" x14ac:dyDescent="0.35">
      <c r="A1660" t="s">
        <v>2372</v>
      </c>
      <c r="B1660" t="s">
        <v>2373</v>
      </c>
    </row>
    <row r="1661" spans="1:2" x14ac:dyDescent="0.35">
      <c r="A1661" t="s">
        <v>2375</v>
      </c>
      <c r="B1661" t="s">
        <v>2376</v>
      </c>
    </row>
    <row r="1662" spans="1:2" x14ac:dyDescent="0.35">
      <c r="A1662" t="s">
        <v>2377</v>
      </c>
      <c r="B1662" t="s">
        <v>2378</v>
      </c>
    </row>
    <row r="1663" spans="1:2" x14ac:dyDescent="0.35">
      <c r="A1663" t="s">
        <v>2380</v>
      </c>
      <c r="B1663" t="s">
        <v>2381</v>
      </c>
    </row>
    <row r="1664" spans="1:2" x14ac:dyDescent="0.35">
      <c r="A1664" t="s">
        <v>2382</v>
      </c>
      <c r="B1664" t="s">
        <v>2383</v>
      </c>
    </row>
    <row r="1665" spans="1:2" x14ac:dyDescent="0.35">
      <c r="A1665" t="s">
        <v>2388</v>
      </c>
      <c r="B1665" t="s">
        <v>2389</v>
      </c>
    </row>
    <row r="1666" spans="1:2" x14ac:dyDescent="0.35">
      <c r="A1666" t="s">
        <v>2390</v>
      </c>
      <c r="B1666" t="s">
        <v>2391</v>
      </c>
    </row>
    <row r="1667" spans="1:2" x14ac:dyDescent="0.35">
      <c r="A1667" t="s">
        <v>2392</v>
      </c>
      <c r="B1667" t="s">
        <v>2393</v>
      </c>
    </row>
    <row r="1668" spans="1:2" x14ac:dyDescent="0.35">
      <c r="A1668" t="s">
        <v>2394</v>
      </c>
      <c r="B1668" t="s">
        <v>2395</v>
      </c>
    </row>
    <row r="1669" spans="1:2" x14ac:dyDescent="0.35">
      <c r="A1669" t="s">
        <v>2396</v>
      </c>
      <c r="B1669" t="s">
        <v>2397</v>
      </c>
    </row>
    <row r="1670" spans="1:2" x14ac:dyDescent="0.35">
      <c r="B1670" t="s">
        <v>2401</v>
      </c>
    </row>
    <row r="1671" spans="1:2" x14ac:dyDescent="0.35">
      <c r="A1671" t="s">
        <v>2402</v>
      </c>
      <c r="B1671" t="s">
        <v>2403</v>
      </c>
    </row>
    <row r="1672" spans="1:2" x14ac:dyDescent="0.35">
      <c r="A1672" t="s">
        <v>2404</v>
      </c>
      <c r="B1672" t="s">
        <v>2405</v>
      </c>
    </row>
    <row r="1673" spans="1:2" x14ac:dyDescent="0.35">
      <c r="A1673" t="s">
        <v>2409</v>
      </c>
      <c r="B1673" t="s">
        <v>2410</v>
      </c>
    </row>
    <row r="1674" spans="1:2" x14ac:dyDescent="0.35">
      <c r="A1674" t="s">
        <v>2412</v>
      </c>
      <c r="B1674" t="s">
        <v>2413</v>
      </c>
    </row>
    <row r="1675" spans="1:2" x14ac:dyDescent="0.35">
      <c r="A1675" t="s">
        <v>2415</v>
      </c>
      <c r="B1675" t="s">
        <v>2416</v>
      </c>
    </row>
    <row r="1676" spans="1:2" x14ac:dyDescent="0.35">
      <c r="A1676" t="s">
        <v>2417</v>
      </c>
      <c r="B1676" t="s">
        <v>2418</v>
      </c>
    </row>
    <row r="1677" spans="1:2" x14ac:dyDescent="0.35">
      <c r="A1677" t="s">
        <v>2420</v>
      </c>
      <c r="B1677" t="s">
        <v>2421</v>
      </c>
    </row>
    <row r="1678" spans="1:2" x14ac:dyDescent="0.35">
      <c r="A1678" t="s">
        <v>1335</v>
      </c>
      <c r="B1678" t="s">
        <v>2422</v>
      </c>
    </row>
    <row r="1679" spans="1:2" x14ac:dyDescent="0.35">
      <c r="A1679" t="s">
        <v>2428</v>
      </c>
      <c r="B1679" t="s">
        <v>2429</v>
      </c>
    </row>
    <row r="1680" spans="1:2" x14ac:dyDescent="0.35">
      <c r="A1680" t="s">
        <v>2438</v>
      </c>
      <c r="B1680" t="s">
        <v>2439</v>
      </c>
    </row>
    <row r="1681" spans="1:2" x14ac:dyDescent="0.35">
      <c r="A1681" t="s">
        <v>2442</v>
      </c>
      <c r="B1681" t="s">
        <v>2443</v>
      </c>
    </row>
    <row r="1682" spans="1:2" x14ac:dyDescent="0.35">
      <c r="A1682" t="s">
        <v>2444</v>
      </c>
      <c r="B1682" t="s">
        <v>2445</v>
      </c>
    </row>
    <row r="1683" spans="1:2" x14ac:dyDescent="0.35">
      <c r="A1683" t="s">
        <v>2447</v>
      </c>
      <c r="B1683" t="s">
        <v>2448</v>
      </c>
    </row>
    <row r="1684" spans="1:2" x14ac:dyDescent="0.35">
      <c r="A1684" t="s">
        <v>2450</v>
      </c>
      <c r="B1684" t="s">
        <v>2451</v>
      </c>
    </row>
    <row r="1685" spans="1:2" x14ac:dyDescent="0.35">
      <c r="A1685" t="s">
        <v>2454</v>
      </c>
      <c r="B1685" t="s">
        <v>2455</v>
      </c>
    </row>
    <row r="1686" spans="1:2" x14ac:dyDescent="0.35">
      <c r="A1686" t="s">
        <v>2458</v>
      </c>
      <c r="B1686" t="s">
        <v>2459</v>
      </c>
    </row>
    <row r="1687" spans="1:2" x14ac:dyDescent="0.35">
      <c r="A1687" t="s">
        <v>2466</v>
      </c>
      <c r="B1687" t="s">
        <v>2467</v>
      </c>
    </row>
    <row r="1688" spans="1:2" x14ac:dyDescent="0.35">
      <c r="A1688" t="s">
        <v>2468</v>
      </c>
      <c r="B1688" t="s">
        <v>2469</v>
      </c>
    </row>
    <row r="1689" spans="1:2" x14ac:dyDescent="0.35">
      <c r="A1689" t="s">
        <v>2473</v>
      </c>
      <c r="B1689" t="s">
        <v>2474</v>
      </c>
    </row>
    <row r="1690" spans="1:2" x14ac:dyDescent="0.35">
      <c r="A1690" t="s">
        <v>2477</v>
      </c>
      <c r="B1690" t="s">
        <v>2478</v>
      </c>
    </row>
    <row r="1691" spans="1:2" x14ac:dyDescent="0.35">
      <c r="A1691" t="s">
        <v>2481</v>
      </c>
      <c r="B1691" t="s">
        <v>2482</v>
      </c>
    </row>
    <row r="1692" spans="1:2" x14ac:dyDescent="0.35">
      <c r="A1692" t="s">
        <v>2488</v>
      </c>
      <c r="B1692" t="s">
        <v>2489</v>
      </c>
    </row>
    <row r="1693" spans="1:2" x14ac:dyDescent="0.35">
      <c r="A1693" t="s">
        <v>2491</v>
      </c>
      <c r="B1693" t="s">
        <v>2492</v>
      </c>
    </row>
    <row r="1694" spans="1:2" x14ac:dyDescent="0.35">
      <c r="A1694" t="s">
        <v>2494</v>
      </c>
      <c r="B1694" t="s">
        <v>2495</v>
      </c>
    </row>
    <row r="1695" spans="1:2" x14ac:dyDescent="0.35">
      <c r="A1695" t="s">
        <v>2508</v>
      </c>
      <c r="B1695" t="s">
        <v>2509</v>
      </c>
    </row>
    <row r="1696" spans="1:2" x14ac:dyDescent="0.35">
      <c r="A1696" t="s">
        <v>2511</v>
      </c>
      <c r="B1696" t="s">
        <v>2512</v>
      </c>
    </row>
    <row r="1697" spans="1:2" x14ac:dyDescent="0.35">
      <c r="A1697" t="s">
        <v>2515</v>
      </c>
      <c r="B1697" t="s">
        <v>2516</v>
      </c>
    </row>
    <row r="1698" spans="1:2" x14ac:dyDescent="0.35">
      <c r="A1698" t="s">
        <v>2518</v>
      </c>
      <c r="B1698" t="s">
        <v>2519</v>
      </c>
    </row>
    <row r="1699" spans="1:2" x14ac:dyDescent="0.35">
      <c r="A1699" t="s">
        <v>2521</v>
      </c>
      <c r="B1699" t="s">
        <v>2522</v>
      </c>
    </row>
    <row r="1700" spans="1:2" x14ac:dyDescent="0.35">
      <c r="A1700" t="s">
        <v>2526</v>
      </c>
      <c r="B1700" t="s">
        <v>2527</v>
      </c>
    </row>
    <row r="1701" spans="1:2" x14ac:dyDescent="0.35">
      <c r="A1701" t="s">
        <v>2532</v>
      </c>
      <c r="B1701" t="s">
        <v>2533</v>
      </c>
    </row>
    <row r="1702" spans="1:2" x14ac:dyDescent="0.35">
      <c r="A1702" t="s">
        <v>2535</v>
      </c>
      <c r="B1702" t="s">
        <v>2536</v>
      </c>
    </row>
    <row r="1703" spans="1:2" x14ac:dyDescent="0.35">
      <c r="A1703" t="s">
        <v>2540</v>
      </c>
      <c r="B1703" t="s">
        <v>2541</v>
      </c>
    </row>
    <row r="1704" spans="1:2" x14ac:dyDescent="0.35">
      <c r="A1704" t="s">
        <v>2542</v>
      </c>
      <c r="B1704" t="s">
        <v>2543</v>
      </c>
    </row>
    <row r="1705" spans="1:2" x14ac:dyDescent="0.35">
      <c r="A1705" t="s">
        <v>2546</v>
      </c>
      <c r="B1705" t="s">
        <v>2547</v>
      </c>
    </row>
    <row r="1706" spans="1:2" x14ac:dyDescent="0.35">
      <c r="A1706" t="s">
        <v>2556</v>
      </c>
      <c r="B1706" t="s">
        <v>2557</v>
      </c>
    </row>
    <row r="1707" spans="1:2" x14ac:dyDescent="0.35">
      <c r="A1707" t="s">
        <v>2561</v>
      </c>
      <c r="B1707" t="s">
        <v>2562</v>
      </c>
    </row>
    <row r="1708" spans="1:2" x14ac:dyDescent="0.35">
      <c r="A1708" t="s">
        <v>2566</v>
      </c>
      <c r="B1708" t="s">
        <v>2567</v>
      </c>
    </row>
    <row r="1709" spans="1:2" x14ac:dyDescent="0.35">
      <c r="A1709" t="s">
        <v>2573</v>
      </c>
      <c r="B1709" t="s">
        <v>2574</v>
      </c>
    </row>
    <row r="1710" spans="1:2" x14ac:dyDescent="0.35">
      <c r="A1710" t="s">
        <v>2576</v>
      </c>
      <c r="B1710" t="s">
        <v>2577</v>
      </c>
    </row>
    <row r="1711" spans="1:2" x14ac:dyDescent="0.35">
      <c r="A1711" t="s">
        <v>2579</v>
      </c>
      <c r="B1711" t="s">
        <v>2580</v>
      </c>
    </row>
    <row r="1712" spans="1:2" x14ac:dyDescent="0.35">
      <c r="A1712" t="s">
        <v>2583</v>
      </c>
      <c r="B1712" t="s">
        <v>2584</v>
      </c>
    </row>
    <row r="1713" spans="1:2" x14ac:dyDescent="0.35">
      <c r="A1713" t="s">
        <v>2587</v>
      </c>
      <c r="B1713" t="s">
        <v>2588</v>
      </c>
    </row>
    <row r="1714" spans="1:2" x14ac:dyDescent="0.35">
      <c r="A1714" t="s">
        <v>2591</v>
      </c>
      <c r="B1714" t="s">
        <v>2592</v>
      </c>
    </row>
    <row r="1715" spans="1:2" x14ac:dyDescent="0.35">
      <c r="A1715" t="s">
        <v>2594</v>
      </c>
      <c r="B1715" t="s">
        <v>2595</v>
      </c>
    </row>
    <row r="1716" spans="1:2" x14ac:dyDescent="0.35">
      <c r="A1716" t="s">
        <v>2609</v>
      </c>
      <c r="B1716" t="s">
        <v>2610</v>
      </c>
    </row>
    <row r="1717" spans="1:2" x14ac:dyDescent="0.35">
      <c r="A1717" t="s">
        <v>2612</v>
      </c>
      <c r="B1717" t="s">
        <v>2613</v>
      </c>
    </row>
    <row r="1718" spans="1:2" x14ac:dyDescent="0.35">
      <c r="A1718" t="s">
        <v>2620</v>
      </c>
      <c r="B1718" t="s">
        <v>2621</v>
      </c>
    </row>
    <row r="1719" spans="1:2" x14ac:dyDescent="0.35">
      <c r="A1719" t="s">
        <v>2622</v>
      </c>
      <c r="B1719" t="s">
        <v>2623</v>
      </c>
    </row>
    <row r="1720" spans="1:2" x14ac:dyDescent="0.35">
      <c r="A1720" t="s">
        <v>2625</v>
      </c>
      <c r="B1720" t="s">
        <v>2626</v>
      </c>
    </row>
    <row r="1721" spans="1:2" x14ac:dyDescent="0.35">
      <c r="A1721" t="s">
        <v>2628</v>
      </c>
      <c r="B1721" t="s">
        <v>2629</v>
      </c>
    </row>
    <row r="1722" spans="1:2" x14ac:dyDescent="0.35">
      <c r="A1722" t="s">
        <v>2634</v>
      </c>
      <c r="B1722" t="s">
        <v>2635</v>
      </c>
    </row>
    <row r="1723" spans="1:2" x14ac:dyDescent="0.35">
      <c r="A1723" t="s">
        <v>2648</v>
      </c>
      <c r="B1723" t="s">
        <v>2649</v>
      </c>
    </row>
    <row r="1724" spans="1:2" x14ac:dyDescent="0.35">
      <c r="A1724" t="s">
        <v>2651</v>
      </c>
      <c r="B1724" t="s">
        <v>2652</v>
      </c>
    </row>
    <row r="1725" spans="1:2" x14ac:dyDescent="0.35">
      <c r="A1725" t="s">
        <v>2654</v>
      </c>
      <c r="B1725" t="s">
        <v>2655</v>
      </c>
    </row>
    <row r="1726" spans="1:2" x14ac:dyDescent="0.35">
      <c r="A1726" t="s">
        <v>2658</v>
      </c>
      <c r="B1726" t="s">
        <v>2659</v>
      </c>
    </row>
    <row r="1727" spans="1:2" x14ac:dyDescent="0.35">
      <c r="A1727" t="s">
        <v>2660</v>
      </c>
      <c r="B1727" t="s">
        <v>2661</v>
      </c>
    </row>
    <row r="1728" spans="1:2" x14ac:dyDescent="0.35">
      <c r="B1728" t="s">
        <v>2663</v>
      </c>
    </row>
    <row r="1729" spans="2:2" x14ac:dyDescent="0.35">
      <c r="B1729" t="s">
        <v>2665</v>
      </c>
    </row>
    <row r="1730" spans="2:2" x14ac:dyDescent="0.35">
      <c r="B1730" t="s">
        <v>2667</v>
      </c>
    </row>
    <row r="1731" spans="2:2" x14ac:dyDescent="0.35">
      <c r="B1731" t="s">
        <v>2668</v>
      </c>
    </row>
    <row r="1732" spans="2:2" x14ac:dyDescent="0.35">
      <c r="B1732" t="s">
        <v>2670</v>
      </c>
    </row>
    <row r="1733" spans="2:2" x14ac:dyDescent="0.35">
      <c r="B1733" t="s">
        <v>2671</v>
      </c>
    </row>
    <row r="1734" spans="2:2" x14ac:dyDescent="0.35">
      <c r="B1734" t="s">
        <v>2673</v>
      </c>
    </row>
    <row r="1735" spans="2:2" x14ac:dyDescent="0.35">
      <c r="B1735" t="s">
        <v>2674</v>
      </c>
    </row>
    <row r="1736" spans="2:2" x14ac:dyDescent="0.35">
      <c r="B1736" t="s">
        <v>2675</v>
      </c>
    </row>
    <row r="1737" spans="2:2" x14ac:dyDescent="0.35">
      <c r="B1737" t="s">
        <v>2676</v>
      </c>
    </row>
    <row r="1738" spans="2:2" x14ac:dyDescent="0.35">
      <c r="B1738" t="s">
        <v>2677</v>
      </c>
    </row>
    <row r="1739" spans="2:2" x14ac:dyDescent="0.35">
      <c r="B1739" t="s">
        <v>2678</v>
      </c>
    </row>
    <row r="1740" spans="2:2" x14ac:dyDescent="0.35">
      <c r="B1740" t="s">
        <v>2680</v>
      </c>
    </row>
    <row r="1741" spans="2:2" x14ac:dyDescent="0.35">
      <c r="B1741" t="s">
        <v>2681</v>
      </c>
    </row>
    <row r="1742" spans="2:2" x14ac:dyDescent="0.35">
      <c r="B1742" t="s">
        <v>2682</v>
      </c>
    </row>
    <row r="1743" spans="2:2" x14ac:dyDescent="0.35">
      <c r="B1743" t="s">
        <v>2683</v>
      </c>
    </row>
    <row r="1744" spans="2:2" x14ac:dyDescent="0.35">
      <c r="B1744" t="s">
        <v>2685</v>
      </c>
    </row>
    <row r="1745" spans="1:2" x14ac:dyDescent="0.35">
      <c r="B1745" t="s">
        <v>2687</v>
      </c>
    </row>
    <row r="1746" spans="1:2" x14ac:dyDescent="0.35">
      <c r="B1746" t="s">
        <v>2689</v>
      </c>
    </row>
    <row r="1747" spans="1:2" x14ac:dyDescent="0.35">
      <c r="B1747" t="s">
        <v>2693</v>
      </c>
    </row>
    <row r="1748" spans="1:2" x14ac:dyDescent="0.35">
      <c r="B1748" t="s">
        <v>2695</v>
      </c>
    </row>
    <row r="1749" spans="1:2" x14ac:dyDescent="0.35">
      <c r="B1749" t="s">
        <v>2697</v>
      </c>
    </row>
    <row r="1750" spans="1:2" x14ac:dyDescent="0.35">
      <c r="A1750" t="s">
        <v>2698</v>
      </c>
      <c r="B1750" t="s">
        <v>2699</v>
      </c>
    </row>
    <row r="1751" spans="1:2" x14ac:dyDescent="0.35">
      <c r="A1751" t="s">
        <v>2701</v>
      </c>
      <c r="B1751" t="s">
        <v>2702</v>
      </c>
    </row>
    <row r="1752" spans="1:2" x14ac:dyDescent="0.35">
      <c r="A1752" t="s">
        <v>2704</v>
      </c>
      <c r="B1752" t="s">
        <v>2705</v>
      </c>
    </row>
    <row r="1753" spans="1:2" x14ac:dyDescent="0.35">
      <c r="A1753" t="s">
        <v>2707</v>
      </c>
      <c r="B1753" t="s">
        <v>2708</v>
      </c>
    </row>
    <row r="1754" spans="1:2" x14ac:dyDescent="0.35">
      <c r="A1754" t="s">
        <v>2710</v>
      </c>
      <c r="B1754" t="s">
        <v>2711</v>
      </c>
    </row>
    <row r="1755" spans="1:2" x14ac:dyDescent="0.35">
      <c r="A1755" t="s">
        <v>2715</v>
      </c>
      <c r="B1755" t="s">
        <v>2716</v>
      </c>
    </row>
    <row r="1756" spans="1:2" x14ac:dyDescent="0.35">
      <c r="A1756" t="s">
        <v>2717</v>
      </c>
      <c r="B1756" t="s">
        <v>2718</v>
      </c>
    </row>
    <row r="1757" spans="1:2" x14ac:dyDescent="0.35">
      <c r="A1757" t="s">
        <v>2720</v>
      </c>
      <c r="B1757" t="s">
        <v>2721</v>
      </c>
    </row>
    <row r="1758" spans="1:2" x14ac:dyDescent="0.35">
      <c r="A1758" t="s">
        <v>2722</v>
      </c>
      <c r="B1758" t="s">
        <v>2723</v>
      </c>
    </row>
    <row r="1759" spans="1:2" x14ac:dyDescent="0.35">
      <c r="A1759" t="s">
        <v>2726</v>
      </c>
      <c r="B1759" t="s">
        <v>2727</v>
      </c>
    </row>
    <row r="1760" spans="1:2" x14ac:dyDescent="0.35">
      <c r="A1760" t="s">
        <v>2729</v>
      </c>
      <c r="B1760" t="s">
        <v>2730</v>
      </c>
    </row>
    <row r="1761" spans="1:2" x14ac:dyDescent="0.35">
      <c r="A1761" t="s">
        <v>2733</v>
      </c>
      <c r="B1761" t="s">
        <v>2734</v>
      </c>
    </row>
    <row r="1762" spans="1:2" x14ac:dyDescent="0.35">
      <c r="A1762" t="s">
        <v>2739</v>
      </c>
      <c r="B1762" t="s">
        <v>2740</v>
      </c>
    </row>
    <row r="1763" spans="1:2" x14ac:dyDescent="0.35">
      <c r="A1763" t="s">
        <v>2742</v>
      </c>
      <c r="B1763" t="s">
        <v>2743</v>
      </c>
    </row>
    <row r="1764" spans="1:2" x14ac:dyDescent="0.35">
      <c r="A1764" t="s">
        <v>2744</v>
      </c>
      <c r="B1764" t="s">
        <v>2745</v>
      </c>
    </row>
    <row r="1765" spans="1:2" x14ac:dyDescent="0.35">
      <c r="A1765" t="s">
        <v>2748</v>
      </c>
      <c r="B1765" t="s">
        <v>2749</v>
      </c>
    </row>
    <row r="1766" spans="1:2" x14ac:dyDescent="0.35">
      <c r="A1766" t="s">
        <v>2754</v>
      </c>
      <c r="B1766" t="s">
        <v>2755</v>
      </c>
    </row>
    <row r="1767" spans="1:2" x14ac:dyDescent="0.35">
      <c r="A1767" t="s">
        <v>2757</v>
      </c>
      <c r="B1767" t="s">
        <v>2758</v>
      </c>
    </row>
    <row r="1768" spans="1:2" x14ac:dyDescent="0.35">
      <c r="A1768" t="s">
        <v>2760</v>
      </c>
      <c r="B1768" t="s">
        <v>2761</v>
      </c>
    </row>
    <row r="1769" spans="1:2" x14ac:dyDescent="0.35">
      <c r="A1769" t="s">
        <v>2765</v>
      </c>
      <c r="B1769" t="s">
        <v>2766</v>
      </c>
    </row>
    <row r="1770" spans="1:2" x14ac:dyDescent="0.35">
      <c r="A1770" t="s">
        <v>2775</v>
      </c>
      <c r="B1770" t="s">
        <v>2776</v>
      </c>
    </row>
    <row r="1771" spans="1:2" x14ac:dyDescent="0.35">
      <c r="A1771" t="s">
        <v>2778</v>
      </c>
      <c r="B1771" t="s">
        <v>2779</v>
      </c>
    </row>
    <row r="1772" spans="1:2" x14ac:dyDescent="0.35">
      <c r="A1772" t="s">
        <v>2782</v>
      </c>
      <c r="B1772" t="s">
        <v>2783</v>
      </c>
    </row>
    <row r="1773" spans="1:2" x14ac:dyDescent="0.35">
      <c r="A1773" t="s">
        <v>2785</v>
      </c>
      <c r="B1773" t="s">
        <v>2786</v>
      </c>
    </row>
    <row r="1774" spans="1:2" x14ac:dyDescent="0.35">
      <c r="A1774" t="s">
        <v>2788</v>
      </c>
      <c r="B1774" t="s">
        <v>2789</v>
      </c>
    </row>
    <row r="1775" spans="1:2" x14ac:dyDescent="0.35">
      <c r="A1775" t="s">
        <v>2792</v>
      </c>
      <c r="B1775" t="s">
        <v>2793</v>
      </c>
    </row>
    <row r="1776" spans="1:2" x14ac:dyDescent="0.35">
      <c r="A1776" t="s">
        <v>2795</v>
      </c>
      <c r="B1776" t="s">
        <v>2796</v>
      </c>
    </row>
    <row r="1777" spans="1:2" x14ac:dyDescent="0.35">
      <c r="A1777" t="s">
        <v>2802</v>
      </c>
      <c r="B1777" t="s">
        <v>2803</v>
      </c>
    </row>
    <row r="1778" spans="1:2" x14ac:dyDescent="0.35">
      <c r="A1778" t="s">
        <v>2815</v>
      </c>
      <c r="B1778" t="s">
        <v>2816</v>
      </c>
    </row>
    <row r="1779" spans="1:2" x14ac:dyDescent="0.35">
      <c r="A1779" t="s">
        <v>2817</v>
      </c>
      <c r="B1779" t="s">
        <v>2818</v>
      </c>
    </row>
    <row r="1780" spans="1:2" x14ac:dyDescent="0.35">
      <c r="A1780" t="s">
        <v>2829</v>
      </c>
      <c r="B1780" t="s">
        <v>2830</v>
      </c>
    </row>
    <row r="1781" spans="1:2" x14ac:dyDescent="0.35">
      <c r="A1781" t="s">
        <v>2833</v>
      </c>
      <c r="B1781" t="s">
        <v>2834</v>
      </c>
    </row>
    <row r="1782" spans="1:2" x14ac:dyDescent="0.35">
      <c r="A1782" t="s">
        <v>2837</v>
      </c>
      <c r="B1782" t="s">
        <v>2838</v>
      </c>
    </row>
    <row r="1783" spans="1:2" x14ac:dyDescent="0.35">
      <c r="A1783" t="s">
        <v>2841</v>
      </c>
      <c r="B1783" t="s">
        <v>2842</v>
      </c>
    </row>
    <row r="1784" spans="1:2" x14ac:dyDescent="0.35">
      <c r="A1784" t="s">
        <v>2844</v>
      </c>
      <c r="B1784" t="s">
        <v>2845</v>
      </c>
    </row>
    <row r="1785" spans="1:2" x14ac:dyDescent="0.35">
      <c r="A1785" t="s">
        <v>2851</v>
      </c>
      <c r="B1785" t="s">
        <v>2852</v>
      </c>
    </row>
    <row r="1786" spans="1:2" x14ac:dyDescent="0.35">
      <c r="A1786" t="s">
        <v>2854</v>
      </c>
      <c r="B1786" t="s">
        <v>2855</v>
      </c>
    </row>
    <row r="1787" spans="1:2" x14ac:dyDescent="0.35">
      <c r="A1787" t="s">
        <v>2856</v>
      </c>
      <c r="B1787" t="s">
        <v>2857</v>
      </c>
    </row>
    <row r="1788" spans="1:2" x14ac:dyDescent="0.35">
      <c r="A1788" t="s">
        <v>2859</v>
      </c>
      <c r="B1788" t="s">
        <v>2860</v>
      </c>
    </row>
    <row r="1789" spans="1:2" x14ac:dyDescent="0.35">
      <c r="A1789" t="s">
        <v>2861</v>
      </c>
      <c r="B1789" t="s">
        <v>2862</v>
      </c>
    </row>
    <row r="1790" spans="1:2" x14ac:dyDescent="0.35">
      <c r="A1790" t="s">
        <v>2863</v>
      </c>
      <c r="B1790" t="s">
        <v>2864</v>
      </c>
    </row>
    <row r="1791" spans="1:2" x14ac:dyDescent="0.35">
      <c r="A1791" t="s">
        <v>2867</v>
      </c>
      <c r="B1791" t="s">
        <v>2868</v>
      </c>
    </row>
    <row r="1792" spans="1:2" x14ac:dyDescent="0.35">
      <c r="A1792" t="s">
        <v>2871</v>
      </c>
      <c r="B1792" t="s">
        <v>2872</v>
      </c>
    </row>
    <row r="1793" spans="1:2" x14ac:dyDescent="0.35">
      <c r="A1793" t="s">
        <v>2874</v>
      </c>
      <c r="B1793" t="s">
        <v>2875</v>
      </c>
    </row>
    <row r="1794" spans="1:2" x14ac:dyDescent="0.35">
      <c r="A1794" t="s">
        <v>2877</v>
      </c>
      <c r="B1794" t="s">
        <v>2878</v>
      </c>
    </row>
    <row r="1795" spans="1:2" x14ac:dyDescent="0.35">
      <c r="A1795" t="s">
        <v>2889</v>
      </c>
      <c r="B1795" t="s">
        <v>2890</v>
      </c>
    </row>
    <row r="1796" spans="1:2" x14ac:dyDescent="0.35">
      <c r="A1796" t="s">
        <v>2891</v>
      </c>
      <c r="B1796" t="s">
        <v>2892</v>
      </c>
    </row>
    <row r="1797" spans="1:2" x14ac:dyDescent="0.35">
      <c r="A1797" t="s">
        <v>2893</v>
      </c>
      <c r="B1797" t="s">
        <v>2894</v>
      </c>
    </row>
    <row r="1798" spans="1:2" x14ac:dyDescent="0.35">
      <c r="A1798" t="s">
        <v>2895</v>
      </c>
      <c r="B1798" t="s">
        <v>2896</v>
      </c>
    </row>
    <row r="1799" spans="1:2" x14ac:dyDescent="0.35">
      <c r="A1799" t="s">
        <v>2898</v>
      </c>
      <c r="B1799" t="s">
        <v>2899</v>
      </c>
    </row>
    <row r="1800" spans="1:2" x14ac:dyDescent="0.35">
      <c r="A1800" t="s">
        <v>2904</v>
      </c>
      <c r="B1800" t="s">
        <v>2905</v>
      </c>
    </row>
    <row r="1801" spans="1:2" x14ac:dyDescent="0.35">
      <c r="A1801" t="s">
        <v>2910</v>
      </c>
      <c r="B1801" t="s">
        <v>2911</v>
      </c>
    </row>
    <row r="1802" spans="1:2" x14ac:dyDescent="0.35">
      <c r="A1802" t="s">
        <v>2914</v>
      </c>
      <c r="B1802" t="s">
        <v>2915</v>
      </c>
    </row>
    <row r="1803" spans="1:2" x14ac:dyDescent="0.35">
      <c r="A1803" t="s">
        <v>2918</v>
      </c>
      <c r="B1803" t="s">
        <v>2919</v>
      </c>
    </row>
    <row r="1804" spans="1:2" x14ac:dyDescent="0.35">
      <c r="A1804" t="s">
        <v>2920</v>
      </c>
      <c r="B1804" t="s">
        <v>2921</v>
      </c>
    </row>
    <row r="1805" spans="1:2" x14ac:dyDescent="0.35">
      <c r="A1805" t="s">
        <v>2923</v>
      </c>
      <c r="B1805" t="s">
        <v>2924</v>
      </c>
    </row>
    <row r="1806" spans="1:2" x14ac:dyDescent="0.35">
      <c r="A1806" t="s">
        <v>2925</v>
      </c>
      <c r="B1806" t="s">
        <v>2926</v>
      </c>
    </row>
    <row r="1807" spans="1:2" x14ac:dyDescent="0.35">
      <c r="A1807" t="s">
        <v>2928</v>
      </c>
      <c r="B1807" t="s">
        <v>2929</v>
      </c>
    </row>
    <row r="1808" spans="1:2" x14ac:dyDescent="0.35">
      <c r="A1808" t="s">
        <v>2930</v>
      </c>
      <c r="B1808" t="s">
        <v>2931</v>
      </c>
    </row>
    <row r="1809" spans="1:2" x14ac:dyDescent="0.35">
      <c r="A1809" t="s">
        <v>2932</v>
      </c>
      <c r="B1809" t="s">
        <v>2933</v>
      </c>
    </row>
    <row r="1810" spans="1:2" x14ac:dyDescent="0.35">
      <c r="A1810" t="s">
        <v>2935</v>
      </c>
      <c r="B1810" t="s">
        <v>2936</v>
      </c>
    </row>
    <row r="1811" spans="1:2" x14ac:dyDescent="0.35">
      <c r="A1811" t="s">
        <v>2937</v>
      </c>
      <c r="B1811" t="s">
        <v>2938</v>
      </c>
    </row>
    <row r="1812" spans="1:2" x14ac:dyDescent="0.35">
      <c r="A1812" t="s">
        <v>2939</v>
      </c>
      <c r="B1812" t="s">
        <v>2940</v>
      </c>
    </row>
    <row r="1813" spans="1:2" x14ac:dyDescent="0.35">
      <c r="A1813" t="s">
        <v>2941</v>
      </c>
      <c r="B1813" t="s">
        <v>2942</v>
      </c>
    </row>
    <row r="1814" spans="1:2" x14ac:dyDescent="0.35">
      <c r="A1814" t="s">
        <v>2945</v>
      </c>
      <c r="B1814" t="s">
        <v>2946</v>
      </c>
    </row>
    <row r="1815" spans="1:2" x14ac:dyDescent="0.35">
      <c r="A1815" t="s">
        <v>2947</v>
      </c>
      <c r="B1815" t="s">
        <v>2948</v>
      </c>
    </row>
    <row r="1816" spans="1:2" x14ac:dyDescent="0.35">
      <c r="A1816" t="s">
        <v>2949</v>
      </c>
      <c r="B1816" t="s">
        <v>2950</v>
      </c>
    </row>
    <row r="1817" spans="1:2" x14ac:dyDescent="0.35">
      <c r="A1817" t="s">
        <v>2955</v>
      </c>
      <c r="B1817" t="s">
        <v>2956</v>
      </c>
    </row>
    <row r="1818" spans="1:2" x14ac:dyDescent="0.35">
      <c r="A1818" t="s">
        <v>2958</v>
      </c>
      <c r="B1818" t="s">
        <v>2959</v>
      </c>
    </row>
    <row r="1819" spans="1:2" x14ac:dyDescent="0.35">
      <c r="A1819" t="s">
        <v>2963</v>
      </c>
      <c r="B1819" t="s">
        <v>2964</v>
      </c>
    </row>
    <row r="1820" spans="1:2" x14ac:dyDescent="0.35">
      <c r="A1820" t="s">
        <v>2967</v>
      </c>
      <c r="B1820" t="s">
        <v>2968</v>
      </c>
    </row>
    <row r="1821" spans="1:2" x14ac:dyDescent="0.35">
      <c r="A1821" t="s">
        <v>2969</v>
      </c>
      <c r="B1821" t="s">
        <v>2970</v>
      </c>
    </row>
    <row r="1822" spans="1:2" x14ac:dyDescent="0.35">
      <c r="A1822" t="s">
        <v>2972</v>
      </c>
      <c r="B1822" t="s">
        <v>2973</v>
      </c>
    </row>
    <row r="1823" spans="1:2" x14ac:dyDescent="0.35">
      <c r="A1823" t="s">
        <v>2975</v>
      </c>
      <c r="B1823" t="s">
        <v>2976</v>
      </c>
    </row>
    <row r="1824" spans="1:2" x14ac:dyDescent="0.35">
      <c r="A1824" t="s">
        <v>3008</v>
      </c>
      <c r="B1824" t="s">
        <v>3009</v>
      </c>
    </row>
    <row r="1825" spans="1:2" x14ac:dyDescent="0.35">
      <c r="A1825" t="s">
        <v>3011</v>
      </c>
      <c r="B1825" t="s">
        <v>3012</v>
      </c>
    </row>
    <row r="1826" spans="1:2" x14ac:dyDescent="0.35">
      <c r="A1826" t="s">
        <v>3013</v>
      </c>
      <c r="B1826" t="s">
        <v>3014</v>
      </c>
    </row>
    <row r="1827" spans="1:2" x14ac:dyDescent="0.35">
      <c r="A1827" t="s">
        <v>3032</v>
      </c>
      <c r="B1827" t="s">
        <v>3033</v>
      </c>
    </row>
    <row r="1828" spans="1:2" x14ac:dyDescent="0.35">
      <c r="A1828" t="s">
        <v>3037</v>
      </c>
      <c r="B1828" t="s">
        <v>3038</v>
      </c>
    </row>
    <row r="1829" spans="1:2" x14ac:dyDescent="0.35">
      <c r="A1829" t="s">
        <v>3040</v>
      </c>
      <c r="B1829" t="s">
        <v>3041</v>
      </c>
    </row>
    <row r="1830" spans="1:2" x14ac:dyDescent="0.35">
      <c r="A1830" t="s">
        <v>3042</v>
      </c>
      <c r="B1830" t="s">
        <v>3043</v>
      </c>
    </row>
    <row r="1831" spans="1:2" x14ac:dyDescent="0.35">
      <c r="A1831" t="s">
        <v>3046</v>
      </c>
      <c r="B1831" t="s">
        <v>3047</v>
      </c>
    </row>
    <row r="1832" spans="1:2" x14ac:dyDescent="0.35">
      <c r="A1832" t="s">
        <v>3050</v>
      </c>
      <c r="B1832" t="s">
        <v>3051</v>
      </c>
    </row>
    <row r="1833" spans="1:2" x14ac:dyDescent="0.35">
      <c r="A1833" t="s">
        <v>3052</v>
      </c>
      <c r="B1833" t="s">
        <v>3053</v>
      </c>
    </row>
    <row r="1834" spans="1:2" x14ac:dyDescent="0.35">
      <c r="A1834" t="s">
        <v>3054</v>
      </c>
      <c r="B1834" t="s">
        <v>3055</v>
      </c>
    </row>
    <row r="1835" spans="1:2" x14ac:dyDescent="0.35">
      <c r="A1835" t="s">
        <v>3056</v>
      </c>
      <c r="B1835" t="s">
        <v>3057</v>
      </c>
    </row>
    <row r="1836" spans="1:2" x14ac:dyDescent="0.35">
      <c r="B1836" t="s">
        <v>3058</v>
      </c>
    </row>
    <row r="1837" spans="1:2" x14ac:dyDescent="0.35">
      <c r="A1837" t="s">
        <v>3059</v>
      </c>
      <c r="B1837" t="s">
        <v>3060</v>
      </c>
    </row>
    <row r="1838" spans="1:2" x14ac:dyDescent="0.35">
      <c r="B1838" t="s">
        <v>3061</v>
      </c>
    </row>
    <row r="1839" spans="1:2" x14ac:dyDescent="0.35">
      <c r="A1839" t="s">
        <v>3070</v>
      </c>
      <c r="B1839" t="s">
        <v>3071</v>
      </c>
    </row>
    <row r="1840" spans="1:2" x14ac:dyDescent="0.35">
      <c r="A1840" t="s">
        <v>3073</v>
      </c>
      <c r="B1840" t="s">
        <v>3074</v>
      </c>
    </row>
    <row r="1841" spans="1:2" x14ac:dyDescent="0.35">
      <c r="A1841" t="s">
        <v>3075</v>
      </c>
      <c r="B1841" t="s">
        <v>3076</v>
      </c>
    </row>
    <row r="1842" spans="1:2" x14ac:dyDescent="0.35">
      <c r="A1842" t="s">
        <v>3077</v>
      </c>
      <c r="B1842" t="s">
        <v>3078</v>
      </c>
    </row>
    <row r="1843" spans="1:2" x14ac:dyDescent="0.35">
      <c r="A1843" t="s">
        <v>3082</v>
      </c>
      <c r="B1843" t="s">
        <v>3083</v>
      </c>
    </row>
    <row r="1844" spans="1:2" x14ac:dyDescent="0.35">
      <c r="A1844" t="s">
        <v>3088</v>
      </c>
      <c r="B1844" t="s">
        <v>3089</v>
      </c>
    </row>
    <row r="1845" spans="1:2" x14ac:dyDescent="0.35">
      <c r="A1845" t="s">
        <v>3090</v>
      </c>
      <c r="B1845" t="s">
        <v>3091</v>
      </c>
    </row>
    <row r="1846" spans="1:2" x14ac:dyDescent="0.35">
      <c r="A1846" t="s">
        <v>3093</v>
      </c>
      <c r="B1846" t="s">
        <v>3094</v>
      </c>
    </row>
    <row r="1847" spans="1:2" x14ac:dyDescent="0.35">
      <c r="A1847" t="s">
        <v>3095</v>
      </c>
      <c r="B1847" t="s">
        <v>3096</v>
      </c>
    </row>
    <row r="1848" spans="1:2" x14ac:dyDescent="0.35">
      <c r="A1848" t="s">
        <v>3097</v>
      </c>
      <c r="B1848" t="s">
        <v>3098</v>
      </c>
    </row>
    <row r="1849" spans="1:2" x14ac:dyDescent="0.35">
      <c r="B1849" t="s">
        <v>3102</v>
      </c>
    </row>
    <row r="1850" spans="1:2" x14ac:dyDescent="0.35">
      <c r="A1850" t="s">
        <v>3104</v>
      </c>
      <c r="B1850" t="s">
        <v>3105</v>
      </c>
    </row>
    <row r="1851" spans="1:2" x14ac:dyDescent="0.35">
      <c r="A1851" t="s">
        <v>3107</v>
      </c>
      <c r="B1851" t="s">
        <v>3108</v>
      </c>
    </row>
    <row r="1852" spans="1:2" x14ac:dyDescent="0.35">
      <c r="A1852" t="s">
        <v>3110</v>
      </c>
      <c r="B1852" t="s">
        <v>3111</v>
      </c>
    </row>
    <row r="1853" spans="1:2" x14ac:dyDescent="0.35">
      <c r="A1853" t="s">
        <v>3113</v>
      </c>
      <c r="B1853" t="s">
        <v>3114</v>
      </c>
    </row>
    <row r="1854" spans="1:2" x14ac:dyDescent="0.35">
      <c r="A1854" t="s">
        <v>3116</v>
      </c>
      <c r="B1854" t="s">
        <v>3117</v>
      </c>
    </row>
    <row r="1855" spans="1:2" x14ac:dyDescent="0.35">
      <c r="A1855" t="s">
        <v>3119</v>
      </c>
      <c r="B1855" t="s">
        <v>3120</v>
      </c>
    </row>
    <row r="1856" spans="1:2" x14ac:dyDescent="0.35">
      <c r="A1856" t="s">
        <v>3121</v>
      </c>
      <c r="B1856" t="s">
        <v>3122</v>
      </c>
    </row>
    <row r="1857" spans="1:2" x14ac:dyDescent="0.35">
      <c r="A1857" t="s">
        <v>3124</v>
      </c>
      <c r="B1857" t="s">
        <v>3125</v>
      </c>
    </row>
    <row r="1858" spans="1:2" x14ac:dyDescent="0.35">
      <c r="A1858" t="s">
        <v>3126</v>
      </c>
      <c r="B1858" t="s">
        <v>3127</v>
      </c>
    </row>
    <row r="1859" spans="1:2" x14ac:dyDescent="0.35">
      <c r="A1859" t="s">
        <v>3129</v>
      </c>
      <c r="B1859" t="s">
        <v>3130</v>
      </c>
    </row>
    <row r="1860" spans="1:2" x14ac:dyDescent="0.35">
      <c r="A1860" t="s">
        <v>3131</v>
      </c>
      <c r="B1860" t="s">
        <v>3132</v>
      </c>
    </row>
    <row r="1861" spans="1:2" x14ac:dyDescent="0.35">
      <c r="A1861" t="s">
        <v>3138</v>
      </c>
      <c r="B1861" t="s">
        <v>3139</v>
      </c>
    </row>
    <row r="1862" spans="1:2" x14ac:dyDescent="0.35">
      <c r="A1862" t="s">
        <v>3149</v>
      </c>
      <c r="B1862" t="s">
        <v>3150</v>
      </c>
    </row>
    <row r="1863" spans="1:2" x14ac:dyDescent="0.35">
      <c r="A1863" t="s">
        <v>3160</v>
      </c>
      <c r="B1863" t="s">
        <v>3161</v>
      </c>
    </row>
    <row r="1864" spans="1:2" x14ac:dyDescent="0.35">
      <c r="A1864" t="s">
        <v>3162</v>
      </c>
      <c r="B1864" t="s">
        <v>3163</v>
      </c>
    </row>
    <row r="1865" spans="1:2" x14ac:dyDescent="0.35">
      <c r="A1865" t="s">
        <v>3166</v>
      </c>
      <c r="B1865" t="s">
        <v>3167</v>
      </c>
    </row>
    <row r="1866" spans="1:2" x14ac:dyDescent="0.35">
      <c r="A1866" t="s">
        <v>3175</v>
      </c>
      <c r="B1866" t="s">
        <v>3176</v>
      </c>
    </row>
    <row r="1867" spans="1:2" x14ac:dyDescent="0.35">
      <c r="A1867" t="s">
        <v>3179</v>
      </c>
      <c r="B1867" t="s">
        <v>3180</v>
      </c>
    </row>
    <row r="1868" spans="1:2" x14ac:dyDescent="0.35">
      <c r="A1868" t="s">
        <v>3187</v>
      </c>
      <c r="B1868" t="s">
        <v>3188</v>
      </c>
    </row>
    <row r="1869" spans="1:2" x14ac:dyDescent="0.35">
      <c r="A1869" t="s">
        <v>3190</v>
      </c>
      <c r="B1869" t="s">
        <v>3191</v>
      </c>
    </row>
    <row r="1870" spans="1:2" x14ac:dyDescent="0.35">
      <c r="A1870" t="s">
        <v>3192</v>
      </c>
      <c r="B1870" t="s">
        <v>3193</v>
      </c>
    </row>
    <row r="1871" spans="1:2" x14ac:dyDescent="0.35">
      <c r="A1871" t="s">
        <v>3205</v>
      </c>
      <c r="B1871" t="s">
        <v>3206</v>
      </c>
    </row>
    <row r="1872" spans="1:2" x14ac:dyDescent="0.35">
      <c r="A1872" t="s">
        <v>3207</v>
      </c>
      <c r="B1872" t="s">
        <v>3208</v>
      </c>
    </row>
    <row r="1873" spans="1:2" x14ac:dyDescent="0.35">
      <c r="A1873" t="s">
        <v>3209</v>
      </c>
      <c r="B1873" t="s">
        <v>3210</v>
      </c>
    </row>
    <row r="1874" spans="1:2" x14ac:dyDescent="0.35">
      <c r="B1874" t="s">
        <v>3211</v>
      </c>
    </row>
    <row r="1875" spans="1:2" x14ac:dyDescent="0.35">
      <c r="B1875" t="s">
        <v>3212</v>
      </c>
    </row>
    <row r="1876" spans="1:2" x14ac:dyDescent="0.35">
      <c r="A1876" t="s">
        <v>3213</v>
      </c>
      <c r="B1876" t="s">
        <v>3214</v>
      </c>
    </row>
    <row r="1877" spans="1:2" x14ac:dyDescent="0.35">
      <c r="A1877" t="s">
        <v>3225</v>
      </c>
      <c r="B1877" t="s">
        <v>3226</v>
      </c>
    </row>
    <row r="1878" spans="1:2" x14ac:dyDescent="0.35">
      <c r="A1878" t="s">
        <v>3228</v>
      </c>
      <c r="B1878" t="s">
        <v>3229</v>
      </c>
    </row>
    <row r="1879" spans="1:2" x14ac:dyDescent="0.35">
      <c r="A1879" t="s">
        <v>3232</v>
      </c>
      <c r="B1879" t="s">
        <v>3233</v>
      </c>
    </row>
    <row r="1880" spans="1:2" x14ac:dyDescent="0.35">
      <c r="A1880" t="s">
        <v>3234</v>
      </c>
      <c r="B1880" t="s">
        <v>3235</v>
      </c>
    </row>
    <row r="1881" spans="1:2" x14ac:dyDescent="0.35">
      <c r="A1881" t="s">
        <v>3244</v>
      </c>
      <c r="B1881" t="s">
        <v>3245</v>
      </c>
    </row>
    <row r="1882" spans="1:2" x14ac:dyDescent="0.35">
      <c r="A1882" t="s">
        <v>3246</v>
      </c>
      <c r="B1882" t="s">
        <v>3247</v>
      </c>
    </row>
    <row r="1883" spans="1:2" x14ac:dyDescent="0.35">
      <c r="A1883" t="s">
        <v>3252</v>
      </c>
      <c r="B1883" t="s">
        <v>3253</v>
      </c>
    </row>
    <row r="1884" spans="1:2" x14ac:dyDescent="0.35">
      <c r="A1884" t="s">
        <v>3254</v>
      </c>
      <c r="B1884" t="s">
        <v>3255</v>
      </c>
    </row>
    <row r="1885" spans="1:2" x14ac:dyDescent="0.35">
      <c r="A1885" t="s">
        <v>3268</v>
      </c>
      <c r="B1885" t="s">
        <v>3269</v>
      </c>
    </row>
    <row r="1886" spans="1:2" x14ac:dyDescent="0.35">
      <c r="A1886" t="s">
        <v>3270</v>
      </c>
      <c r="B1886" t="s">
        <v>3271</v>
      </c>
    </row>
    <row r="1887" spans="1:2" x14ac:dyDescent="0.35">
      <c r="A1887" t="s">
        <v>3273</v>
      </c>
      <c r="B1887" t="s">
        <v>3274</v>
      </c>
    </row>
    <row r="1888" spans="1:2" x14ac:dyDescent="0.35">
      <c r="A1888" t="s">
        <v>568</v>
      </c>
      <c r="B1888" t="s">
        <v>3275</v>
      </c>
    </row>
    <row r="1889" spans="1:2" x14ac:dyDescent="0.35">
      <c r="A1889" t="s">
        <v>3279</v>
      </c>
      <c r="B1889" t="s">
        <v>3280</v>
      </c>
    </row>
    <row r="1890" spans="1:2" x14ac:dyDescent="0.35">
      <c r="A1890" t="s">
        <v>3282</v>
      </c>
      <c r="B1890" t="s">
        <v>3283</v>
      </c>
    </row>
    <row r="1891" spans="1:2" x14ac:dyDescent="0.35">
      <c r="A1891" t="s">
        <v>3297</v>
      </c>
      <c r="B1891" t="s">
        <v>3298</v>
      </c>
    </row>
    <row r="1892" spans="1:2" x14ac:dyDescent="0.35">
      <c r="A1892" t="s">
        <v>3299</v>
      </c>
      <c r="B1892" t="s">
        <v>3300</v>
      </c>
    </row>
    <row r="1893" spans="1:2" x14ac:dyDescent="0.35">
      <c r="A1893" t="s">
        <v>3306</v>
      </c>
      <c r="B1893" t="s">
        <v>3307</v>
      </c>
    </row>
    <row r="1894" spans="1:2" x14ac:dyDescent="0.35">
      <c r="A1894" t="s">
        <v>3310</v>
      </c>
      <c r="B1894" t="s">
        <v>3311</v>
      </c>
    </row>
    <row r="1895" spans="1:2" x14ac:dyDescent="0.35">
      <c r="A1895" t="s">
        <v>3314</v>
      </c>
      <c r="B1895" t="s">
        <v>3315</v>
      </c>
    </row>
    <row r="1896" spans="1:2" x14ac:dyDescent="0.35">
      <c r="A1896" t="s">
        <v>3316</v>
      </c>
      <c r="B1896" t="s">
        <v>3317</v>
      </c>
    </row>
    <row r="1897" spans="1:2" x14ac:dyDescent="0.35">
      <c r="A1897" t="s">
        <v>3322</v>
      </c>
      <c r="B1897" t="s">
        <v>3323</v>
      </c>
    </row>
    <row r="1898" spans="1:2" x14ac:dyDescent="0.35">
      <c r="A1898" t="s">
        <v>3324</v>
      </c>
      <c r="B1898" t="s">
        <v>3325</v>
      </c>
    </row>
    <row r="1899" spans="1:2" x14ac:dyDescent="0.35">
      <c r="A1899" t="s">
        <v>3326</v>
      </c>
      <c r="B1899" t="s">
        <v>3327</v>
      </c>
    </row>
    <row r="1900" spans="1:2" x14ac:dyDescent="0.35">
      <c r="A1900" t="s">
        <v>3330</v>
      </c>
      <c r="B1900" t="s">
        <v>3331</v>
      </c>
    </row>
    <row r="1901" spans="1:2" x14ac:dyDescent="0.35">
      <c r="A1901" t="s">
        <v>3334</v>
      </c>
      <c r="B1901" t="s">
        <v>3335</v>
      </c>
    </row>
    <row r="1902" spans="1:2" x14ac:dyDescent="0.35">
      <c r="A1902" t="s">
        <v>3337</v>
      </c>
      <c r="B1902" t="s">
        <v>3338</v>
      </c>
    </row>
    <row r="1903" spans="1:2" x14ac:dyDescent="0.35">
      <c r="A1903" t="s">
        <v>3341</v>
      </c>
      <c r="B1903" t="s">
        <v>3342</v>
      </c>
    </row>
    <row r="1904" spans="1:2" x14ac:dyDescent="0.35">
      <c r="A1904" t="s">
        <v>3354</v>
      </c>
      <c r="B1904" t="s">
        <v>3355</v>
      </c>
    </row>
    <row r="1905" spans="1:2" x14ac:dyDescent="0.35">
      <c r="A1905" t="s">
        <v>3381</v>
      </c>
      <c r="B1905" t="s">
        <v>3382</v>
      </c>
    </row>
    <row r="1906" spans="1:2" x14ac:dyDescent="0.35">
      <c r="A1906" t="s">
        <v>3386</v>
      </c>
      <c r="B1906" t="s">
        <v>3387</v>
      </c>
    </row>
    <row r="1907" spans="1:2" x14ac:dyDescent="0.35">
      <c r="A1907" t="s">
        <v>3390</v>
      </c>
      <c r="B1907" t="s">
        <v>3391</v>
      </c>
    </row>
    <row r="1908" spans="1:2" x14ac:dyDescent="0.35">
      <c r="A1908" t="s">
        <v>3392</v>
      </c>
      <c r="B1908" t="s">
        <v>3393</v>
      </c>
    </row>
    <row r="1909" spans="1:2" x14ac:dyDescent="0.35">
      <c r="A1909" t="s">
        <v>3407</v>
      </c>
      <c r="B1909" t="s">
        <v>3408</v>
      </c>
    </row>
    <row r="1910" spans="1:2" x14ac:dyDescent="0.35">
      <c r="A1910" t="s">
        <v>3410</v>
      </c>
      <c r="B1910" t="s">
        <v>3411</v>
      </c>
    </row>
    <row r="1911" spans="1:2" x14ac:dyDescent="0.35">
      <c r="A1911" t="s">
        <v>3413</v>
      </c>
      <c r="B1911" t="s">
        <v>3414</v>
      </c>
    </row>
    <row r="1912" spans="1:2" x14ac:dyDescent="0.35">
      <c r="A1912" t="s">
        <v>3428</v>
      </c>
      <c r="B1912" t="s">
        <v>3429</v>
      </c>
    </row>
    <row r="1913" spans="1:2" x14ac:dyDescent="0.35">
      <c r="A1913" t="s">
        <v>3440</v>
      </c>
      <c r="B1913" t="s">
        <v>3441</v>
      </c>
    </row>
    <row r="1914" spans="1:2" x14ac:dyDescent="0.35">
      <c r="A1914" t="s">
        <v>3443</v>
      </c>
      <c r="B1914" t="s">
        <v>3444</v>
      </c>
    </row>
    <row r="1915" spans="1:2" x14ac:dyDescent="0.35">
      <c r="A1915" t="s">
        <v>3450</v>
      </c>
      <c r="B1915" t="s">
        <v>3451</v>
      </c>
    </row>
    <row r="1916" spans="1:2" x14ac:dyDescent="0.35">
      <c r="A1916" t="s">
        <v>3454</v>
      </c>
      <c r="B1916" t="s">
        <v>3455</v>
      </c>
    </row>
    <row r="1917" spans="1:2" x14ac:dyDescent="0.35">
      <c r="A1917" t="s">
        <v>3464</v>
      </c>
      <c r="B1917" t="s">
        <v>3465</v>
      </c>
    </row>
    <row r="1918" spans="1:2" x14ac:dyDescent="0.35">
      <c r="A1918" t="s">
        <v>3468</v>
      </c>
      <c r="B1918" t="s">
        <v>3469</v>
      </c>
    </row>
    <row r="1919" spans="1:2" x14ac:dyDescent="0.35">
      <c r="A1919" t="s">
        <v>3471</v>
      </c>
      <c r="B1919" t="s">
        <v>3472</v>
      </c>
    </row>
    <row r="1920" spans="1:2" x14ac:dyDescent="0.35">
      <c r="B1920" t="s">
        <v>3479</v>
      </c>
    </row>
    <row r="1921" spans="1:2" x14ac:dyDescent="0.35">
      <c r="A1921" t="s">
        <v>3486</v>
      </c>
      <c r="B1921" t="s">
        <v>3487</v>
      </c>
    </row>
    <row r="1922" spans="1:2" x14ac:dyDescent="0.35">
      <c r="A1922" t="s">
        <v>3494</v>
      </c>
      <c r="B1922" t="s">
        <v>3495</v>
      </c>
    </row>
    <row r="1923" spans="1:2" x14ac:dyDescent="0.35">
      <c r="A1923" t="s">
        <v>3498</v>
      </c>
      <c r="B1923" t="s">
        <v>3499</v>
      </c>
    </row>
    <row r="1924" spans="1:2" x14ac:dyDescent="0.35">
      <c r="A1924" t="s">
        <v>3506</v>
      </c>
      <c r="B1924" t="s">
        <v>3507</v>
      </c>
    </row>
    <row r="1925" spans="1:2" x14ac:dyDescent="0.35">
      <c r="A1925" t="s">
        <v>3510</v>
      </c>
      <c r="B1925" t="s">
        <v>3511</v>
      </c>
    </row>
    <row r="1926" spans="1:2" x14ac:dyDescent="0.35">
      <c r="A1926" t="s">
        <v>3517</v>
      </c>
      <c r="B1926" t="s">
        <v>3518</v>
      </c>
    </row>
    <row r="1927" spans="1:2" x14ac:dyDescent="0.35">
      <c r="A1927" t="s">
        <v>3521</v>
      </c>
      <c r="B1927" t="s">
        <v>3522</v>
      </c>
    </row>
    <row r="1928" spans="1:2" x14ac:dyDescent="0.35">
      <c r="A1928" t="s">
        <v>3525</v>
      </c>
      <c r="B1928" t="s">
        <v>3526</v>
      </c>
    </row>
    <row r="1929" spans="1:2" x14ac:dyDescent="0.35">
      <c r="A1929" t="s">
        <v>3527</v>
      </c>
      <c r="B1929" t="s">
        <v>3528</v>
      </c>
    </row>
    <row r="1930" spans="1:2" x14ac:dyDescent="0.35">
      <c r="A1930" t="s">
        <v>3531</v>
      </c>
      <c r="B1930" t="s">
        <v>3532</v>
      </c>
    </row>
    <row r="1931" spans="1:2" x14ac:dyDescent="0.35">
      <c r="A1931" t="s">
        <v>3535</v>
      </c>
      <c r="B1931" t="s">
        <v>3536</v>
      </c>
    </row>
    <row r="1932" spans="1:2" x14ac:dyDescent="0.35">
      <c r="A1932" t="s">
        <v>3539</v>
      </c>
      <c r="B1932" t="s">
        <v>3540</v>
      </c>
    </row>
    <row r="1933" spans="1:2" x14ac:dyDescent="0.35">
      <c r="A1933" t="s">
        <v>3543</v>
      </c>
      <c r="B1933" t="s">
        <v>3544</v>
      </c>
    </row>
    <row r="1934" spans="1:2" x14ac:dyDescent="0.35">
      <c r="A1934" t="s">
        <v>3545</v>
      </c>
      <c r="B1934" t="s">
        <v>3546</v>
      </c>
    </row>
    <row r="1935" spans="1:2" x14ac:dyDescent="0.35">
      <c r="A1935" t="s">
        <v>3547</v>
      </c>
      <c r="B1935" t="s">
        <v>3548</v>
      </c>
    </row>
    <row r="1936" spans="1:2" x14ac:dyDescent="0.35">
      <c r="A1936" t="s">
        <v>3551</v>
      </c>
      <c r="B1936" t="s">
        <v>3552</v>
      </c>
    </row>
    <row r="1937" spans="1:2" x14ac:dyDescent="0.35">
      <c r="A1937" t="s">
        <v>3554</v>
      </c>
      <c r="B1937" t="s">
        <v>3555</v>
      </c>
    </row>
    <row r="1938" spans="1:2" x14ac:dyDescent="0.35">
      <c r="A1938" t="s">
        <v>3561</v>
      </c>
      <c r="B1938" t="s">
        <v>3562</v>
      </c>
    </row>
    <row r="1939" spans="1:2" x14ac:dyDescent="0.35">
      <c r="A1939" t="s">
        <v>3568</v>
      </c>
      <c r="B1939" t="s">
        <v>3569</v>
      </c>
    </row>
    <row r="1940" spans="1:2" x14ac:dyDescent="0.35">
      <c r="A1940" t="s">
        <v>3572</v>
      </c>
      <c r="B1940" t="s">
        <v>3573</v>
      </c>
    </row>
    <row r="1941" spans="1:2" x14ac:dyDescent="0.35">
      <c r="A1941" t="s">
        <v>3575</v>
      </c>
      <c r="B1941" t="s">
        <v>3576</v>
      </c>
    </row>
    <row r="1942" spans="1:2" x14ac:dyDescent="0.35">
      <c r="A1942" t="s">
        <v>3586</v>
      </c>
      <c r="B1942" t="s">
        <v>3587</v>
      </c>
    </row>
    <row r="1943" spans="1:2" x14ac:dyDescent="0.35">
      <c r="A1943" t="s">
        <v>3588</v>
      </c>
      <c r="B1943" t="s">
        <v>3589</v>
      </c>
    </row>
    <row r="1944" spans="1:2" x14ac:dyDescent="0.35">
      <c r="A1944" t="s">
        <v>3590</v>
      </c>
      <c r="B1944" t="s">
        <v>3591</v>
      </c>
    </row>
    <row r="1945" spans="1:2" x14ac:dyDescent="0.35">
      <c r="A1945" t="s">
        <v>3593</v>
      </c>
      <c r="B1945" t="s">
        <v>3594</v>
      </c>
    </row>
    <row r="1946" spans="1:2" x14ac:dyDescent="0.35">
      <c r="A1946" t="s">
        <v>3596</v>
      </c>
      <c r="B1946" t="s">
        <v>3597</v>
      </c>
    </row>
    <row r="1947" spans="1:2" x14ac:dyDescent="0.35">
      <c r="B1947" t="s">
        <v>3598</v>
      </c>
    </row>
    <row r="1948" spans="1:2" x14ac:dyDescent="0.35">
      <c r="A1948" t="s">
        <v>3600</v>
      </c>
      <c r="B1948" t="s">
        <v>3601</v>
      </c>
    </row>
    <row r="1949" spans="1:2" x14ac:dyDescent="0.35">
      <c r="A1949" t="s">
        <v>3603</v>
      </c>
      <c r="B1949" t="s">
        <v>3604</v>
      </c>
    </row>
    <row r="1950" spans="1:2" x14ac:dyDescent="0.35">
      <c r="A1950" t="s">
        <v>3613</v>
      </c>
      <c r="B1950" t="s">
        <v>3614</v>
      </c>
    </row>
    <row r="1951" spans="1:2" x14ac:dyDescent="0.35">
      <c r="A1951" t="s">
        <v>3618</v>
      </c>
      <c r="B1951" t="s">
        <v>3619</v>
      </c>
    </row>
    <row r="1952" spans="1:2" x14ac:dyDescent="0.35">
      <c r="B1952" t="s">
        <v>3620</v>
      </c>
    </row>
    <row r="1953" spans="1:2" x14ac:dyDescent="0.35">
      <c r="B1953" t="s">
        <v>3622</v>
      </c>
    </row>
    <row r="1954" spans="1:2" x14ac:dyDescent="0.35">
      <c r="A1954" t="s">
        <v>3623</v>
      </c>
      <c r="B1954" t="s">
        <v>3624</v>
      </c>
    </row>
    <row r="1955" spans="1:2" x14ac:dyDescent="0.35">
      <c r="A1955" t="s">
        <v>3625</v>
      </c>
      <c r="B1955" t="s">
        <v>3626</v>
      </c>
    </row>
    <row r="1956" spans="1:2" x14ac:dyDescent="0.35">
      <c r="A1956" t="s">
        <v>3628</v>
      </c>
      <c r="B1956" t="s">
        <v>3629</v>
      </c>
    </row>
    <row r="1957" spans="1:2" x14ac:dyDescent="0.35">
      <c r="B1957" t="s">
        <v>3630</v>
      </c>
    </row>
    <row r="1958" spans="1:2" x14ac:dyDescent="0.35">
      <c r="B1958" t="s">
        <v>3631</v>
      </c>
    </row>
    <row r="1959" spans="1:2" x14ac:dyDescent="0.35">
      <c r="B1959" t="s">
        <v>3632</v>
      </c>
    </row>
    <row r="1960" spans="1:2" x14ac:dyDescent="0.35">
      <c r="A1960" t="s">
        <v>3633</v>
      </c>
      <c r="B1960" t="s">
        <v>3634</v>
      </c>
    </row>
    <row r="1961" spans="1:2" x14ac:dyDescent="0.35">
      <c r="A1961" t="s">
        <v>3635</v>
      </c>
      <c r="B1961" t="s">
        <v>3636</v>
      </c>
    </row>
    <row r="1962" spans="1:2" x14ac:dyDescent="0.35">
      <c r="A1962" t="s">
        <v>3637</v>
      </c>
      <c r="B1962" t="s">
        <v>3638</v>
      </c>
    </row>
    <row r="1963" spans="1:2" x14ac:dyDescent="0.35">
      <c r="A1963" t="s">
        <v>3639</v>
      </c>
      <c r="B1963" t="s">
        <v>3640</v>
      </c>
    </row>
    <row r="1964" spans="1:2" x14ac:dyDescent="0.35">
      <c r="B1964" t="s">
        <v>3641</v>
      </c>
    </row>
    <row r="1965" spans="1:2" x14ac:dyDescent="0.35">
      <c r="B1965" t="s">
        <v>3642</v>
      </c>
    </row>
    <row r="1966" spans="1:2" x14ac:dyDescent="0.35">
      <c r="B1966" t="s">
        <v>3644</v>
      </c>
    </row>
    <row r="1967" spans="1:2" x14ac:dyDescent="0.35">
      <c r="B1967" t="s">
        <v>3645</v>
      </c>
    </row>
    <row r="1968" spans="1:2" x14ac:dyDescent="0.35">
      <c r="B1968" t="s">
        <v>3646</v>
      </c>
    </row>
    <row r="1969" spans="1:2" x14ac:dyDescent="0.35">
      <c r="B1969" t="s">
        <v>3648</v>
      </c>
    </row>
    <row r="1970" spans="1:2" x14ac:dyDescent="0.35">
      <c r="B1970" t="s">
        <v>3649</v>
      </c>
    </row>
    <row r="1971" spans="1:2" x14ac:dyDescent="0.35">
      <c r="B1971" t="s">
        <v>3650</v>
      </c>
    </row>
    <row r="1972" spans="1:2" x14ac:dyDescent="0.35">
      <c r="A1972" t="s">
        <v>3661</v>
      </c>
      <c r="B1972" t="s">
        <v>3662</v>
      </c>
    </row>
    <row r="1973" spans="1:2" x14ac:dyDescent="0.35">
      <c r="A1973" t="s">
        <v>3665</v>
      </c>
      <c r="B1973" t="s">
        <v>3666</v>
      </c>
    </row>
    <row r="1974" spans="1:2" x14ac:dyDescent="0.35">
      <c r="A1974" t="s">
        <v>3676</v>
      </c>
      <c r="B1974" t="s">
        <v>3677</v>
      </c>
    </row>
    <row r="1975" spans="1:2" x14ac:dyDescent="0.35">
      <c r="A1975" t="s">
        <v>3679</v>
      </c>
      <c r="B1975" t="s">
        <v>3680</v>
      </c>
    </row>
    <row r="1976" spans="1:2" x14ac:dyDescent="0.35">
      <c r="A1976" t="s">
        <v>3682</v>
      </c>
      <c r="B1976" t="s">
        <v>3683</v>
      </c>
    </row>
    <row r="1977" spans="1:2" x14ac:dyDescent="0.35">
      <c r="A1977" t="s">
        <v>3686</v>
      </c>
      <c r="B1977" t="s">
        <v>3687</v>
      </c>
    </row>
    <row r="1978" spans="1:2" x14ac:dyDescent="0.35">
      <c r="A1978" t="s">
        <v>3694</v>
      </c>
      <c r="B1978" t="s">
        <v>3695</v>
      </c>
    </row>
    <row r="1979" spans="1:2" x14ac:dyDescent="0.35">
      <c r="A1979" t="s">
        <v>3718</v>
      </c>
      <c r="B1979" t="s">
        <v>3719</v>
      </c>
    </row>
    <row r="1980" spans="1:2" x14ac:dyDescent="0.35">
      <c r="A1980" t="s">
        <v>3724</v>
      </c>
      <c r="B1980" t="s">
        <v>3725</v>
      </c>
    </row>
    <row r="1981" spans="1:2" x14ac:dyDescent="0.35">
      <c r="A1981" t="s">
        <v>3726</v>
      </c>
      <c r="B1981" t="s">
        <v>3727</v>
      </c>
    </row>
    <row r="1982" spans="1:2" x14ac:dyDescent="0.35">
      <c r="A1982" t="s">
        <v>3728</v>
      </c>
      <c r="B1982" t="s">
        <v>3729</v>
      </c>
    </row>
    <row r="1983" spans="1:2" x14ac:dyDescent="0.35">
      <c r="B1983" t="s">
        <v>3730</v>
      </c>
    </row>
    <row r="1984" spans="1:2" x14ac:dyDescent="0.35">
      <c r="A1984" t="s">
        <v>3732</v>
      </c>
      <c r="B1984" t="s">
        <v>3733</v>
      </c>
    </row>
    <row r="1985" spans="1:2" x14ac:dyDescent="0.35">
      <c r="A1985" t="s">
        <v>3744</v>
      </c>
      <c r="B1985" t="s">
        <v>3745</v>
      </c>
    </row>
    <row r="1986" spans="1:2" x14ac:dyDescent="0.35">
      <c r="A1986" t="s">
        <v>3746</v>
      </c>
      <c r="B1986" t="s">
        <v>3747</v>
      </c>
    </row>
    <row r="1987" spans="1:2" x14ac:dyDescent="0.35">
      <c r="A1987" t="s">
        <v>3748</v>
      </c>
      <c r="B1987" t="s">
        <v>3749</v>
      </c>
    </row>
    <row r="1988" spans="1:2" x14ac:dyDescent="0.35">
      <c r="A1988" t="s">
        <v>3750</v>
      </c>
      <c r="B1988" t="s">
        <v>3751</v>
      </c>
    </row>
    <row r="1989" spans="1:2" x14ac:dyDescent="0.35">
      <c r="A1989" t="s">
        <v>3761</v>
      </c>
      <c r="B1989" t="s">
        <v>3762</v>
      </c>
    </row>
    <row r="1990" spans="1:2" x14ac:dyDescent="0.35">
      <c r="A1990" t="s">
        <v>3764</v>
      </c>
      <c r="B1990" t="s">
        <v>3765</v>
      </c>
    </row>
    <row r="1991" spans="1:2" x14ac:dyDescent="0.35">
      <c r="A1991" t="s">
        <v>3766</v>
      </c>
      <c r="B1991" t="s">
        <v>3767</v>
      </c>
    </row>
    <row r="1992" spans="1:2" x14ac:dyDescent="0.35">
      <c r="A1992" t="s">
        <v>3769</v>
      </c>
      <c r="B1992" t="s">
        <v>3770</v>
      </c>
    </row>
    <row r="1993" spans="1:2" x14ac:dyDescent="0.35">
      <c r="A1993" t="s">
        <v>3791</v>
      </c>
      <c r="B1993" t="s">
        <v>3792</v>
      </c>
    </row>
    <row r="1994" spans="1:2" x14ac:dyDescent="0.35">
      <c r="A1994" t="s">
        <v>3793</v>
      </c>
      <c r="B1994" t="s">
        <v>3794</v>
      </c>
    </row>
    <row r="1995" spans="1:2" x14ac:dyDescent="0.35">
      <c r="A1995" t="s">
        <v>3798</v>
      </c>
      <c r="B1995" t="s">
        <v>3799</v>
      </c>
    </row>
    <row r="1996" spans="1:2" x14ac:dyDescent="0.35">
      <c r="A1996" t="s">
        <v>3805</v>
      </c>
      <c r="B1996" t="s">
        <v>3806</v>
      </c>
    </row>
    <row r="1997" spans="1:2" x14ac:dyDescent="0.35">
      <c r="A1997" t="s">
        <v>3808</v>
      </c>
      <c r="B1997" t="s">
        <v>3809</v>
      </c>
    </row>
    <row r="1998" spans="1:2" x14ac:dyDescent="0.35">
      <c r="A1998" t="s">
        <v>3810</v>
      </c>
      <c r="B1998" t="s">
        <v>3811</v>
      </c>
    </row>
    <row r="1999" spans="1:2" x14ac:dyDescent="0.35">
      <c r="B1999" t="s">
        <v>3812</v>
      </c>
    </row>
    <row r="2000" spans="1:2" x14ac:dyDescent="0.35">
      <c r="A2000" t="s">
        <v>3814</v>
      </c>
      <c r="B2000" t="s">
        <v>3815</v>
      </c>
    </row>
    <row r="2001" spans="1:2" x14ac:dyDescent="0.35">
      <c r="A2001" t="s">
        <v>3816</v>
      </c>
      <c r="B2001" t="s">
        <v>3817</v>
      </c>
    </row>
    <row r="2002" spans="1:2" x14ac:dyDescent="0.35">
      <c r="A2002" t="s">
        <v>3818</v>
      </c>
      <c r="B2002" t="s">
        <v>3819</v>
      </c>
    </row>
    <row r="2003" spans="1:2" x14ac:dyDescent="0.35">
      <c r="A2003" t="s">
        <v>3824</v>
      </c>
      <c r="B2003" t="s">
        <v>3825</v>
      </c>
    </row>
    <row r="2004" spans="1:2" x14ac:dyDescent="0.35">
      <c r="A2004" t="s">
        <v>3826</v>
      </c>
      <c r="B2004" t="s">
        <v>3827</v>
      </c>
    </row>
    <row r="2005" spans="1:2" x14ac:dyDescent="0.35">
      <c r="A2005" t="s">
        <v>3828</v>
      </c>
      <c r="B2005" t="s">
        <v>3829</v>
      </c>
    </row>
    <row r="2006" spans="1:2" x14ac:dyDescent="0.35">
      <c r="A2006" t="s">
        <v>3831</v>
      </c>
      <c r="B2006" t="s">
        <v>3832</v>
      </c>
    </row>
    <row r="2007" spans="1:2" x14ac:dyDescent="0.35">
      <c r="A2007" t="s">
        <v>3833</v>
      </c>
      <c r="B2007" t="s">
        <v>3834</v>
      </c>
    </row>
    <row r="2008" spans="1:2" x14ac:dyDescent="0.35">
      <c r="A2008" t="s">
        <v>3836</v>
      </c>
      <c r="B2008" t="s">
        <v>3837</v>
      </c>
    </row>
    <row r="2009" spans="1:2" x14ac:dyDescent="0.35">
      <c r="A2009" t="s">
        <v>3845</v>
      </c>
      <c r="B2009" t="s">
        <v>3846</v>
      </c>
    </row>
    <row r="2010" spans="1:2" x14ac:dyDescent="0.35">
      <c r="A2010" t="s">
        <v>3847</v>
      </c>
      <c r="B2010" t="s">
        <v>3848</v>
      </c>
    </row>
    <row r="2011" spans="1:2" x14ac:dyDescent="0.35">
      <c r="A2011" t="s">
        <v>3849</v>
      </c>
      <c r="B2011" t="s">
        <v>3850</v>
      </c>
    </row>
    <row r="2012" spans="1:2" x14ac:dyDescent="0.35">
      <c r="B2012" t="s">
        <v>3851</v>
      </c>
    </row>
    <row r="2013" spans="1:2" x14ac:dyDescent="0.35">
      <c r="A2013" t="s">
        <v>3852</v>
      </c>
      <c r="B2013" t="s">
        <v>3853</v>
      </c>
    </row>
    <row r="2014" spans="1:2" x14ac:dyDescent="0.35">
      <c r="A2014" t="s">
        <v>3855</v>
      </c>
      <c r="B2014" t="s">
        <v>3856</v>
      </c>
    </row>
    <row r="2015" spans="1:2" x14ac:dyDescent="0.35">
      <c r="A2015" t="s">
        <v>3858</v>
      </c>
      <c r="B2015" t="s">
        <v>3859</v>
      </c>
    </row>
    <row r="2016" spans="1:2" x14ac:dyDescent="0.35">
      <c r="A2016" t="s">
        <v>3861</v>
      </c>
      <c r="B2016" t="s">
        <v>3862</v>
      </c>
    </row>
    <row r="2017" spans="1:2" x14ac:dyDescent="0.35">
      <c r="B2017" t="s">
        <v>3863</v>
      </c>
    </row>
    <row r="2018" spans="1:2" x14ac:dyDescent="0.35">
      <c r="B2018" t="s">
        <v>3864</v>
      </c>
    </row>
    <row r="2019" spans="1:2" x14ac:dyDescent="0.35">
      <c r="B2019" t="s">
        <v>3865</v>
      </c>
    </row>
    <row r="2020" spans="1:2" x14ac:dyDescent="0.35">
      <c r="A2020" t="s">
        <v>3869</v>
      </c>
      <c r="B2020" t="s">
        <v>3870</v>
      </c>
    </row>
    <row r="2021" spans="1:2" x14ac:dyDescent="0.35">
      <c r="A2021" t="s">
        <v>3871</v>
      </c>
      <c r="B2021" t="s">
        <v>3872</v>
      </c>
    </row>
    <row r="2022" spans="1:2" x14ac:dyDescent="0.35">
      <c r="A2022" t="s">
        <v>3873</v>
      </c>
      <c r="B2022" t="s">
        <v>3874</v>
      </c>
    </row>
    <row r="2023" spans="1:2" x14ac:dyDescent="0.35">
      <c r="A2023" t="s">
        <v>3875</v>
      </c>
      <c r="B2023" t="s">
        <v>3876</v>
      </c>
    </row>
    <row r="2024" spans="1:2" x14ac:dyDescent="0.35">
      <c r="A2024" t="s">
        <v>3877</v>
      </c>
      <c r="B2024" t="s">
        <v>3878</v>
      </c>
    </row>
    <row r="2025" spans="1:2" x14ac:dyDescent="0.35">
      <c r="A2025" t="s">
        <v>3879</v>
      </c>
      <c r="B2025" t="s">
        <v>3880</v>
      </c>
    </row>
    <row r="2026" spans="1:2" x14ac:dyDescent="0.35">
      <c r="A2026" t="s">
        <v>3883</v>
      </c>
      <c r="B2026" t="s">
        <v>3884</v>
      </c>
    </row>
    <row r="2027" spans="1:2" x14ac:dyDescent="0.35">
      <c r="A2027" t="s">
        <v>3886</v>
      </c>
      <c r="B2027" t="s">
        <v>3887</v>
      </c>
    </row>
    <row r="2028" spans="1:2" x14ac:dyDescent="0.35">
      <c r="A2028" t="s">
        <v>3888</v>
      </c>
      <c r="B2028" t="s">
        <v>3889</v>
      </c>
    </row>
    <row r="2029" spans="1:2" x14ac:dyDescent="0.35">
      <c r="A2029" t="s">
        <v>3890</v>
      </c>
      <c r="B2029" t="s">
        <v>3891</v>
      </c>
    </row>
    <row r="2030" spans="1:2" x14ac:dyDescent="0.35">
      <c r="A2030" t="s">
        <v>3892</v>
      </c>
      <c r="B2030" t="s">
        <v>3893</v>
      </c>
    </row>
    <row r="2031" spans="1:2" x14ac:dyDescent="0.35">
      <c r="A2031" t="s">
        <v>3894</v>
      </c>
      <c r="B2031" t="s">
        <v>3895</v>
      </c>
    </row>
    <row r="2032" spans="1:2" x14ac:dyDescent="0.35">
      <c r="A2032" t="s">
        <v>3896</v>
      </c>
      <c r="B2032" t="s">
        <v>3897</v>
      </c>
    </row>
    <row r="2033" spans="1:2" x14ac:dyDescent="0.35">
      <c r="B2033" t="s">
        <v>3898</v>
      </c>
    </row>
    <row r="2034" spans="1:2" x14ac:dyDescent="0.35">
      <c r="A2034" t="s">
        <v>3900</v>
      </c>
      <c r="B2034" t="s">
        <v>3901</v>
      </c>
    </row>
    <row r="2035" spans="1:2" x14ac:dyDescent="0.35">
      <c r="B2035" t="s">
        <v>3902</v>
      </c>
    </row>
    <row r="2036" spans="1:2" x14ac:dyDescent="0.35">
      <c r="A2036" t="s">
        <v>3905</v>
      </c>
      <c r="B2036" t="s">
        <v>3906</v>
      </c>
    </row>
    <row r="2037" spans="1:2" x14ac:dyDescent="0.35">
      <c r="A2037" t="s">
        <v>3907</v>
      </c>
      <c r="B2037" t="s">
        <v>3908</v>
      </c>
    </row>
    <row r="2038" spans="1:2" x14ac:dyDescent="0.35">
      <c r="A2038" t="s">
        <v>3910</v>
      </c>
      <c r="B2038" t="s">
        <v>3911</v>
      </c>
    </row>
    <row r="2039" spans="1:2" x14ac:dyDescent="0.35">
      <c r="A2039" t="s">
        <v>3913</v>
      </c>
      <c r="B2039" t="s">
        <v>3914</v>
      </c>
    </row>
    <row r="2040" spans="1:2" x14ac:dyDescent="0.35">
      <c r="A2040" t="s">
        <v>3916</v>
      </c>
      <c r="B2040" t="s">
        <v>3917</v>
      </c>
    </row>
    <row r="2041" spans="1:2" x14ac:dyDescent="0.35">
      <c r="A2041" t="s">
        <v>3918</v>
      </c>
      <c r="B2041" t="s">
        <v>3919</v>
      </c>
    </row>
    <row r="2042" spans="1:2" x14ac:dyDescent="0.35">
      <c r="B2042" t="s">
        <v>3920</v>
      </c>
    </row>
    <row r="2043" spans="1:2" x14ac:dyDescent="0.35">
      <c r="B2043" t="s">
        <v>3921</v>
      </c>
    </row>
    <row r="2044" spans="1:2" x14ac:dyDescent="0.35">
      <c r="B2044" t="s">
        <v>3922</v>
      </c>
    </row>
    <row r="2045" spans="1:2" x14ac:dyDescent="0.35">
      <c r="B2045" t="s">
        <v>3923</v>
      </c>
    </row>
    <row r="2046" spans="1:2" x14ac:dyDescent="0.35">
      <c r="A2046" t="s">
        <v>3924</v>
      </c>
      <c r="B2046" t="s">
        <v>3925</v>
      </c>
    </row>
    <row r="2047" spans="1:2" x14ac:dyDescent="0.35">
      <c r="A2047" t="s">
        <v>3926</v>
      </c>
      <c r="B2047" t="s">
        <v>3927</v>
      </c>
    </row>
    <row r="2048" spans="1:2" x14ac:dyDescent="0.35">
      <c r="A2048" t="s">
        <v>3929</v>
      </c>
      <c r="B2048" t="s">
        <v>3930</v>
      </c>
    </row>
    <row r="2049" spans="1:2" x14ac:dyDescent="0.35">
      <c r="A2049" t="s">
        <v>3932</v>
      </c>
      <c r="B2049" t="s">
        <v>3933</v>
      </c>
    </row>
    <row r="2050" spans="1:2" x14ac:dyDescent="0.35">
      <c r="A2050" t="s">
        <v>3934</v>
      </c>
      <c r="B2050" t="s">
        <v>3935</v>
      </c>
    </row>
    <row r="2051" spans="1:2" x14ac:dyDescent="0.35">
      <c r="A2051" t="s">
        <v>3936</v>
      </c>
      <c r="B2051" t="s">
        <v>3937</v>
      </c>
    </row>
    <row r="2052" spans="1:2" x14ac:dyDescent="0.35">
      <c r="A2052" t="s">
        <v>3938</v>
      </c>
      <c r="B2052" t="s">
        <v>3939</v>
      </c>
    </row>
    <row r="2053" spans="1:2" x14ac:dyDescent="0.35">
      <c r="A2053" t="s">
        <v>3976</v>
      </c>
      <c r="B2053" t="s">
        <v>3977</v>
      </c>
    </row>
    <row r="2054" spans="1:2" x14ac:dyDescent="0.35">
      <c r="A2054" t="s">
        <v>3979</v>
      </c>
      <c r="B2054" t="s">
        <v>3980</v>
      </c>
    </row>
    <row r="2055" spans="1:2" x14ac:dyDescent="0.35">
      <c r="A2055" t="s">
        <v>3982</v>
      </c>
      <c r="B2055" t="s">
        <v>3983</v>
      </c>
    </row>
    <row r="2056" spans="1:2" x14ac:dyDescent="0.35">
      <c r="A2056" t="s">
        <v>3999</v>
      </c>
      <c r="B2056" t="s">
        <v>4000</v>
      </c>
    </row>
    <row r="2057" spans="1:2" x14ac:dyDescent="0.35">
      <c r="A2057" t="s">
        <v>4001</v>
      </c>
      <c r="B2057" t="s">
        <v>4002</v>
      </c>
    </row>
    <row r="2058" spans="1:2" x14ac:dyDescent="0.35">
      <c r="A2058" t="s">
        <v>4006</v>
      </c>
      <c r="B2058" t="s">
        <v>4007</v>
      </c>
    </row>
    <row r="2059" spans="1:2" x14ac:dyDescent="0.35">
      <c r="A2059" t="s">
        <v>4011</v>
      </c>
      <c r="B2059" t="s">
        <v>4012</v>
      </c>
    </row>
    <row r="2060" spans="1:2" x14ac:dyDescent="0.35">
      <c r="A2060" t="s">
        <v>4013</v>
      </c>
      <c r="B2060" t="s">
        <v>4014</v>
      </c>
    </row>
    <row r="2061" spans="1:2" x14ac:dyDescent="0.35">
      <c r="A2061" t="s">
        <v>4015</v>
      </c>
      <c r="B2061" t="s">
        <v>4016</v>
      </c>
    </row>
    <row r="2062" spans="1:2" x14ac:dyDescent="0.35">
      <c r="A2062" t="s">
        <v>4018</v>
      </c>
      <c r="B2062" t="s">
        <v>4019</v>
      </c>
    </row>
    <row r="2063" spans="1:2" x14ac:dyDescent="0.35">
      <c r="A2063" t="s">
        <v>4020</v>
      </c>
      <c r="B2063" t="s">
        <v>4021</v>
      </c>
    </row>
    <row r="2064" spans="1:2" x14ac:dyDescent="0.35">
      <c r="A2064" t="s">
        <v>4022</v>
      </c>
      <c r="B2064" t="s">
        <v>4023</v>
      </c>
    </row>
    <row r="2065" spans="1:2" x14ac:dyDescent="0.35">
      <c r="A2065" t="s">
        <v>4024</v>
      </c>
      <c r="B2065" t="s">
        <v>4025</v>
      </c>
    </row>
    <row r="2066" spans="1:2" x14ac:dyDescent="0.35">
      <c r="A2066" t="s">
        <v>4037</v>
      </c>
      <c r="B2066" t="s">
        <v>4038</v>
      </c>
    </row>
    <row r="2067" spans="1:2" x14ac:dyDescent="0.35">
      <c r="A2067" t="s">
        <v>4039</v>
      </c>
      <c r="B2067" t="s">
        <v>4040</v>
      </c>
    </row>
    <row r="2068" spans="1:2" x14ac:dyDescent="0.35">
      <c r="A2068" t="s">
        <v>4043</v>
      </c>
      <c r="B2068" t="s">
        <v>4044</v>
      </c>
    </row>
    <row r="2069" spans="1:2" x14ac:dyDescent="0.35">
      <c r="A2069" t="s">
        <v>4046</v>
      </c>
      <c r="B2069" t="s">
        <v>4047</v>
      </c>
    </row>
    <row r="2070" spans="1:2" x14ac:dyDescent="0.35">
      <c r="A2070" t="s">
        <v>4053</v>
      </c>
      <c r="B2070" t="s">
        <v>4054</v>
      </c>
    </row>
    <row r="2071" spans="1:2" x14ac:dyDescent="0.35">
      <c r="A2071" t="s">
        <v>717</v>
      </c>
      <c r="B2071" t="s">
        <v>4057</v>
      </c>
    </row>
    <row r="2072" spans="1:2" x14ac:dyDescent="0.35">
      <c r="A2072" t="s">
        <v>4060</v>
      </c>
      <c r="B2072" t="s">
        <v>4061</v>
      </c>
    </row>
    <row r="2073" spans="1:2" x14ac:dyDescent="0.35">
      <c r="A2073" t="s">
        <v>4074</v>
      </c>
      <c r="B2073" t="s">
        <v>4075</v>
      </c>
    </row>
    <row r="2074" spans="1:2" x14ac:dyDescent="0.35">
      <c r="A2074" t="s">
        <v>4077</v>
      </c>
      <c r="B2074" t="s">
        <v>4078</v>
      </c>
    </row>
    <row r="2075" spans="1:2" x14ac:dyDescent="0.35">
      <c r="A2075" t="s">
        <v>4080</v>
      </c>
      <c r="B2075" t="s">
        <v>4081</v>
      </c>
    </row>
    <row r="2076" spans="1:2" x14ac:dyDescent="0.35">
      <c r="A2076" t="s">
        <v>4083</v>
      </c>
      <c r="B2076" t="s">
        <v>4084</v>
      </c>
    </row>
    <row r="2077" spans="1:2" x14ac:dyDescent="0.35">
      <c r="A2077" t="s">
        <v>4087</v>
      </c>
      <c r="B2077" t="s">
        <v>4088</v>
      </c>
    </row>
    <row r="2078" spans="1:2" x14ac:dyDescent="0.35">
      <c r="A2078" t="s">
        <v>4090</v>
      </c>
      <c r="B2078" t="s">
        <v>4091</v>
      </c>
    </row>
    <row r="2079" spans="1:2" x14ac:dyDescent="0.35">
      <c r="A2079" t="s">
        <v>4093</v>
      </c>
      <c r="B2079" t="s">
        <v>4094</v>
      </c>
    </row>
    <row r="2080" spans="1:2" x14ac:dyDescent="0.35">
      <c r="A2080" t="s">
        <v>4096</v>
      </c>
      <c r="B2080" t="s">
        <v>4097</v>
      </c>
    </row>
    <row r="2081" spans="1:2" x14ac:dyDescent="0.35">
      <c r="A2081" t="s">
        <v>4107</v>
      </c>
      <c r="B2081" t="s">
        <v>4108</v>
      </c>
    </row>
    <row r="2082" spans="1:2" x14ac:dyDescent="0.35">
      <c r="A2082" t="s">
        <v>4109</v>
      </c>
      <c r="B2082" t="s">
        <v>4110</v>
      </c>
    </row>
    <row r="2083" spans="1:2" x14ac:dyDescent="0.35">
      <c r="A2083" t="s">
        <v>4111</v>
      </c>
      <c r="B2083" t="s">
        <v>4112</v>
      </c>
    </row>
    <row r="2084" spans="1:2" x14ac:dyDescent="0.35">
      <c r="A2084" t="s">
        <v>4114</v>
      </c>
      <c r="B2084" t="s">
        <v>4115</v>
      </c>
    </row>
    <row r="2085" spans="1:2" x14ac:dyDescent="0.35">
      <c r="B2085" t="s">
        <v>4124</v>
      </c>
    </row>
    <row r="2086" spans="1:2" x14ac:dyDescent="0.35">
      <c r="A2086" t="s">
        <v>4130</v>
      </c>
      <c r="B2086" t="s">
        <v>4131</v>
      </c>
    </row>
    <row r="2087" spans="1:2" x14ac:dyDescent="0.35">
      <c r="A2087" t="s">
        <v>4133</v>
      </c>
      <c r="B2087" t="s">
        <v>4134</v>
      </c>
    </row>
    <row r="2088" spans="1:2" x14ac:dyDescent="0.35">
      <c r="A2088" t="s">
        <v>4136</v>
      </c>
      <c r="B2088" t="s">
        <v>4137</v>
      </c>
    </row>
    <row r="2089" spans="1:2" x14ac:dyDescent="0.35">
      <c r="A2089" t="s">
        <v>4144</v>
      </c>
      <c r="B2089" t="s">
        <v>4145</v>
      </c>
    </row>
    <row r="2090" spans="1:2" x14ac:dyDescent="0.35">
      <c r="A2090" t="s">
        <v>4152</v>
      </c>
      <c r="B2090" t="s">
        <v>4153</v>
      </c>
    </row>
    <row r="2091" spans="1:2" x14ac:dyDescent="0.35">
      <c r="A2091" t="s">
        <v>4154</v>
      </c>
      <c r="B2091" t="s">
        <v>4155</v>
      </c>
    </row>
    <row r="2092" spans="1:2" x14ac:dyDescent="0.35">
      <c r="A2092" t="s">
        <v>4156</v>
      </c>
      <c r="B2092" t="s">
        <v>4157</v>
      </c>
    </row>
    <row r="2093" spans="1:2" x14ac:dyDescent="0.35">
      <c r="A2093" t="s">
        <v>4162</v>
      </c>
      <c r="B2093" t="s">
        <v>4163</v>
      </c>
    </row>
    <row r="2094" spans="1:2" x14ac:dyDescent="0.35">
      <c r="A2094" t="s">
        <v>4170</v>
      </c>
      <c r="B2094" t="s">
        <v>4171</v>
      </c>
    </row>
    <row r="2095" spans="1:2" x14ac:dyDescent="0.35">
      <c r="A2095" t="s">
        <v>4174</v>
      </c>
      <c r="B2095" t="s">
        <v>4175</v>
      </c>
    </row>
    <row r="2096" spans="1:2" x14ac:dyDescent="0.35">
      <c r="A2096" t="s">
        <v>4178</v>
      </c>
      <c r="B2096" t="s">
        <v>4179</v>
      </c>
    </row>
    <row r="2097" spans="1:2" x14ac:dyDescent="0.35">
      <c r="A2097" t="s">
        <v>4180</v>
      </c>
      <c r="B2097" t="s">
        <v>4181</v>
      </c>
    </row>
    <row r="2098" spans="1:2" x14ac:dyDescent="0.35">
      <c r="A2098" t="s">
        <v>4195</v>
      </c>
      <c r="B2098" t="s">
        <v>4196</v>
      </c>
    </row>
    <row r="2099" spans="1:2" x14ac:dyDescent="0.35">
      <c r="A2099" t="s">
        <v>4204</v>
      </c>
      <c r="B2099" t="s">
        <v>4205</v>
      </c>
    </row>
    <row r="2100" spans="1:2" x14ac:dyDescent="0.35">
      <c r="A2100" t="s">
        <v>4206</v>
      </c>
      <c r="B2100" t="s">
        <v>4207</v>
      </c>
    </row>
    <row r="2101" spans="1:2" x14ac:dyDescent="0.35">
      <c r="A2101" t="s">
        <v>4208</v>
      </c>
      <c r="B2101" t="s">
        <v>4209</v>
      </c>
    </row>
    <row r="2102" spans="1:2" x14ac:dyDescent="0.35">
      <c r="A2102" t="s">
        <v>4211</v>
      </c>
      <c r="B2102" t="s">
        <v>4212</v>
      </c>
    </row>
    <row r="2103" spans="1:2" x14ac:dyDescent="0.35">
      <c r="A2103" t="s">
        <v>4214</v>
      </c>
      <c r="B2103" t="s">
        <v>4215</v>
      </c>
    </row>
    <row r="2104" spans="1:2" x14ac:dyDescent="0.35">
      <c r="A2104" t="s">
        <v>4216</v>
      </c>
      <c r="B2104" t="s">
        <v>4217</v>
      </c>
    </row>
    <row r="2105" spans="1:2" x14ac:dyDescent="0.35">
      <c r="A2105" t="s">
        <v>4223</v>
      </c>
      <c r="B2105" t="s">
        <v>4224</v>
      </c>
    </row>
    <row r="2106" spans="1:2" x14ac:dyDescent="0.35">
      <c r="A2106" t="s">
        <v>4225</v>
      </c>
      <c r="B2106" t="s">
        <v>4226</v>
      </c>
    </row>
    <row r="2107" spans="1:2" x14ac:dyDescent="0.35">
      <c r="A2107" t="s">
        <v>4228</v>
      </c>
      <c r="B2107" t="s">
        <v>4229</v>
      </c>
    </row>
    <row r="2108" spans="1:2" x14ac:dyDescent="0.35">
      <c r="A2108" t="s">
        <v>4230</v>
      </c>
      <c r="B2108" t="s">
        <v>4231</v>
      </c>
    </row>
    <row r="2109" spans="1:2" x14ac:dyDescent="0.35">
      <c r="A2109" t="s">
        <v>4232</v>
      </c>
      <c r="B2109" t="s">
        <v>4233</v>
      </c>
    </row>
    <row r="2110" spans="1:2" x14ac:dyDescent="0.35">
      <c r="A2110" t="s">
        <v>4234</v>
      </c>
      <c r="B2110" t="s">
        <v>4235</v>
      </c>
    </row>
    <row r="2111" spans="1:2" x14ac:dyDescent="0.35">
      <c r="B2111" t="s">
        <v>4236</v>
      </c>
    </row>
    <row r="2112" spans="1:2" x14ac:dyDescent="0.35">
      <c r="A2112" t="s">
        <v>4238</v>
      </c>
      <c r="B2112" t="s">
        <v>4239</v>
      </c>
    </row>
    <row r="2113" spans="1:2" x14ac:dyDescent="0.35">
      <c r="A2113" t="s">
        <v>4240</v>
      </c>
      <c r="B2113" t="s">
        <v>4241</v>
      </c>
    </row>
    <row r="2114" spans="1:2" x14ac:dyDescent="0.35">
      <c r="A2114" t="s">
        <v>4247</v>
      </c>
      <c r="B2114" t="s">
        <v>4248</v>
      </c>
    </row>
    <row r="2115" spans="1:2" x14ac:dyDescent="0.35">
      <c r="A2115" t="s">
        <v>4249</v>
      </c>
      <c r="B2115" t="s">
        <v>4250</v>
      </c>
    </row>
    <row r="2116" spans="1:2" x14ac:dyDescent="0.35">
      <c r="A2116" t="s">
        <v>4251</v>
      </c>
      <c r="B2116" t="s">
        <v>4252</v>
      </c>
    </row>
    <row r="2117" spans="1:2" x14ac:dyDescent="0.35">
      <c r="A2117" t="s">
        <v>4253</v>
      </c>
      <c r="B2117" t="s">
        <v>4254</v>
      </c>
    </row>
    <row r="2118" spans="1:2" x14ac:dyDescent="0.35">
      <c r="A2118" t="s">
        <v>4260</v>
      </c>
      <c r="B2118" t="s">
        <v>4261</v>
      </c>
    </row>
    <row r="2119" spans="1:2" x14ac:dyDescent="0.35">
      <c r="A2119" t="s">
        <v>4263</v>
      </c>
      <c r="B2119" t="s">
        <v>4264</v>
      </c>
    </row>
    <row r="2120" spans="1:2" x14ac:dyDescent="0.35">
      <c r="A2120" t="s">
        <v>4266</v>
      </c>
      <c r="B2120" t="s">
        <v>4267</v>
      </c>
    </row>
    <row r="2121" spans="1:2" x14ac:dyDescent="0.35">
      <c r="A2121" t="s">
        <v>4270</v>
      </c>
      <c r="B2121" t="s">
        <v>4271</v>
      </c>
    </row>
    <row r="2122" spans="1:2" x14ac:dyDescent="0.35">
      <c r="A2122" t="s">
        <v>4278</v>
      </c>
      <c r="B2122" t="s">
        <v>4279</v>
      </c>
    </row>
    <row r="2123" spans="1:2" x14ac:dyDescent="0.35">
      <c r="B2123" t="s">
        <v>4280</v>
      </c>
    </row>
    <row r="2124" spans="1:2" x14ac:dyDescent="0.35">
      <c r="B2124" t="s">
        <v>4281</v>
      </c>
    </row>
    <row r="2125" spans="1:2" x14ac:dyDescent="0.35">
      <c r="A2125" t="s">
        <v>4282</v>
      </c>
      <c r="B2125" t="s">
        <v>4283</v>
      </c>
    </row>
    <row r="2126" spans="1:2" x14ac:dyDescent="0.35">
      <c r="A2126" t="s">
        <v>4284</v>
      </c>
      <c r="B2126" t="s">
        <v>4285</v>
      </c>
    </row>
    <row r="2127" spans="1:2" x14ac:dyDescent="0.35">
      <c r="A2127" t="s">
        <v>4292</v>
      </c>
      <c r="B2127" t="s">
        <v>4293</v>
      </c>
    </row>
    <row r="2128" spans="1:2" x14ac:dyDescent="0.35">
      <c r="A2128" t="s">
        <v>4295</v>
      </c>
      <c r="B2128" t="s">
        <v>4296</v>
      </c>
    </row>
    <row r="2129" spans="1:2" x14ac:dyDescent="0.35">
      <c r="A2129" t="s">
        <v>4299</v>
      </c>
      <c r="B2129" t="s">
        <v>4300</v>
      </c>
    </row>
    <row r="2130" spans="1:2" x14ac:dyDescent="0.35">
      <c r="A2130" t="s">
        <v>4303</v>
      </c>
      <c r="B2130" t="s">
        <v>4304</v>
      </c>
    </row>
    <row r="2131" spans="1:2" x14ac:dyDescent="0.35">
      <c r="A2131" t="s">
        <v>4307</v>
      </c>
      <c r="B2131" t="s">
        <v>4308</v>
      </c>
    </row>
    <row r="2132" spans="1:2" x14ac:dyDescent="0.35">
      <c r="A2132" t="s">
        <v>4319</v>
      </c>
      <c r="B2132" t="s">
        <v>4320</v>
      </c>
    </row>
    <row r="2133" spans="1:2" x14ac:dyDescent="0.35">
      <c r="A2133" t="s">
        <v>4322</v>
      </c>
      <c r="B2133" t="s">
        <v>4323</v>
      </c>
    </row>
    <row r="2134" spans="1:2" x14ac:dyDescent="0.35">
      <c r="A2134" t="s">
        <v>4330</v>
      </c>
      <c r="B2134" t="s">
        <v>4331</v>
      </c>
    </row>
    <row r="2135" spans="1:2" x14ac:dyDescent="0.35">
      <c r="A2135" t="s">
        <v>4332</v>
      </c>
      <c r="B2135" t="s">
        <v>4333</v>
      </c>
    </row>
    <row r="2136" spans="1:2" x14ac:dyDescent="0.35">
      <c r="A2136" t="s">
        <v>4336</v>
      </c>
      <c r="B2136" t="s">
        <v>4337</v>
      </c>
    </row>
    <row r="2137" spans="1:2" x14ac:dyDescent="0.35">
      <c r="A2137" t="s">
        <v>4342</v>
      </c>
      <c r="B2137" t="s">
        <v>4343</v>
      </c>
    </row>
    <row r="2138" spans="1:2" x14ac:dyDescent="0.35">
      <c r="A2138" t="s">
        <v>4346</v>
      </c>
      <c r="B2138" t="s">
        <v>4347</v>
      </c>
    </row>
    <row r="2139" spans="1:2" x14ac:dyDescent="0.35">
      <c r="A2139" t="s">
        <v>4350</v>
      </c>
      <c r="B2139" t="s">
        <v>4351</v>
      </c>
    </row>
    <row r="2140" spans="1:2" x14ac:dyDescent="0.35">
      <c r="A2140" t="s">
        <v>4354</v>
      </c>
      <c r="B2140" t="s">
        <v>4355</v>
      </c>
    </row>
    <row r="2141" spans="1:2" x14ac:dyDescent="0.35">
      <c r="A2141" t="s">
        <v>4356</v>
      </c>
      <c r="B2141" t="s">
        <v>4357</v>
      </c>
    </row>
    <row r="2142" spans="1:2" x14ac:dyDescent="0.35">
      <c r="A2142" t="s">
        <v>1904</v>
      </c>
      <c r="B2142" t="s">
        <v>4358</v>
      </c>
    </row>
    <row r="2143" spans="1:2" x14ac:dyDescent="0.35">
      <c r="A2143" t="s">
        <v>4361</v>
      </c>
      <c r="B2143" t="s">
        <v>4362</v>
      </c>
    </row>
    <row r="2144" spans="1:2" x14ac:dyDescent="0.35">
      <c r="A2144" t="s">
        <v>4363</v>
      </c>
      <c r="B2144" t="s">
        <v>4364</v>
      </c>
    </row>
    <row r="2145" spans="1:2" x14ac:dyDescent="0.35">
      <c r="A2145" t="s">
        <v>4370</v>
      </c>
      <c r="B2145" t="s">
        <v>4371</v>
      </c>
    </row>
    <row r="2146" spans="1:2" x14ac:dyDescent="0.35">
      <c r="A2146" t="s">
        <v>4377</v>
      </c>
      <c r="B2146" t="s">
        <v>4378</v>
      </c>
    </row>
    <row r="2147" spans="1:2" x14ac:dyDescent="0.35">
      <c r="A2147" t="s">
        <v>817</v>
      </c>
      <c r="B2147" t="s">
        <v>4379</v>
      </c>
    </row>
    <row r="2148" spans="1:2" x14ac:dyDescent="0.35">
      <c r="A2148" t="s">
        <v>4380</v>
      </c>
      <c r="B2148" t="s">
        <v>4381</v>
      </c>
    </row>
    <row r="2149" spans="1:2" x14ac:dyDescent="0.35">
      <c r="A2149" t="s">
        <v>4382</v>
      </c>
      <c r="B2149" t="s">
        <v>4383</v>
      </c>
    </row>
    <row r="2150" spans="1:2" x14ac:dyDescent="0.35">
      <c r="A2150" t="s">
        <v>4388</v>
      </c>
      <c r="B2150" t="s">
        <v>4389</v>
      </c>
    </row>
    <row r="2151" spans="1:2" x14ac:dyDescent="0.35">
      <c r="A2151" t="s">
        <v>4391</v>
      </c>
      <c r="B2151" t="s">
        <v>4392</v>
      </c>
    </row>
    <row r="2152" spans="1:2" x14ac:dyDescent="0.35">
      <c r="A2152" t="s">
        <v>4394</v>
      </c>
      <c r="B2152" t="s">
        <v>4395</v>
      </c>
    </row>
    <row r="2153" spans="1:2" x14ac:dyDescent="0.35">
      <c r="A2153" t="s">
        <v>4396</v>
      </c>
      <c r="B2153" t="s">
        <v>4397</v>
      </c>
    </row>
    <row r="2154" spans="1:2" x14ac:dyDescent="0.35">
      <c r="A2154" t="s">
        <v>4398</v>
      </c>
      <c r="B2154" t="s">
        <v>4399</v>
      </c>
    </row>
    <row r="2155" spans="1:2" x14ac:dyDescent="0.35">
      <c r="A2155" t="s">
        <v>4400</v>
      </c>
      <c r="B2155" t="s">
        <v>4401</v>
      </c>
    </row>
    <row r="2156" spans="1:2" x14ac:dyDescent="0.35">
      <c r="A2156" t="s">
        <v>4403</v>
      </c>
      <c r="B2156" t="s">
        <v>4404</v>
      </c>
    </row>
    <row r="2157" spans="1:2" x14ac:dyDescent="0.35">
      <c r="A2157" t="s">
        <v>1230</v>
      </c>
      <c r="B2157" t="s">
        <v>4405</v>
      </c>
    </row>
    <row r="2158" spans="1:2" x14ac:dyDescent="0.35">
      <c r="A2158" t="s">
        <v>1228</v>
      </c>
      <c r="B2158" t="s">
        <v>4406</v>
      </c>
    </row>
    <row r="2159" spans="1:2" x14ac:dyDescent="0.35">
      <c r="A2159" t="s">
        <v>4408</v>
      </c>
      <c r="B2159" t="s">
        <v>4409</v>
      </c>
    </row>
    <row r="2160" spans="1:2" x14ac:dyDescent="0.35">
      <c r="A2160" t="s">
        <v>4410</v>
      </c>
      <c r="B2160" t="s">
        <v>4411</v>
      </c>
    </row>
    <row r="2161" spans="1:2" x14ac:dyDescent="0.35">
      <c r="A2161" t="s">
        <v>4412</v>
      </c>
      <c r="B2161" t="s">
        <v>4413</v>
      </c>
    </row>
    <row r="2162" spans="1:2" x14ac:dyDescent="0.35">
      <c r="A2162" t="s">
        <v>4415</v>
      </c>
      <c r="B2162" t="s">
        <v>4416</v>
      </c>
    </row>
    <row r="2163" spans="1:2" x14ac:dyDescent="0.35">
      <c r="A2163" t="s">
        <v>4418</v>
      </c>
      <c r="B2163" t="s">
        <v>4419</v>
      </c>
    </row>
    <row r="2164" spans="1:2" x14ac:dyDescent="0.35">
      <c r="A2164" t="s">
        <v>4422</v>
      </c>
      <c r="B2164" t="s">
        <v>4423</v>
      </c>
    </row>
    <row r="2165" spans="1:2" x14ac:dyDescent="0.35">
      <c r="A2165" t="s">
        <v>4427</v>
      </c>
      <c r="B2165" t="s">
        <v>4428</v>
      </c>
    </row>
    <row r="2166" spans="1:2" x14ac:dyDescent="0.35">
      <c r="A2166" t="s">
        <v>4431</v>
      </c>
      <c r="B2166" t="s">
        <v>4432</v>
      </c>
    </row>
    <row r="2167" spans="1:2" x14ac:dyDescent="0.35">
      <c r="A2167" t="s">
        <v>4434</v>
      </c>
      <c r="B2167" t="s">
        <v>4435</v>
      </c>
    </row>
    <row r="2168" spans="1:2" x14ac:dyDescent="0.35">
      <c r="A2168" t="s">
        <v>4437</v>
      </c>
      <c r="B2168" t="s">
        <v>4438</v>
      </c>
    </row>
    <row r="2169" spans="1:2" x14ac:dyDescent="0.35">
      <c r="A2169" t="s">
        <v>4439</v>
      </c>
      <c r="B2169" t="s">
        <v>4440</v>
      </c>
    </row>
    <row r="2170" spans="1:2" x14ac:dyDescent="0.35">
      <c r="A2170" t="s">
        <v>4442</v>
      </c>
      <c r="B2170" t="s">
        <v>4443</v>
      </c>
    </row>
    <row r="2171" spans="1:2" x14ac:dyDescent="0.35">
      <c r="A2171" t="s">
        <v>4444</v>
      </c>
      <c r="B2171" t="s">
        <v>4445</v>
      </c>
    </row>
    <row r="2172" spans="1:2" x14ac:dyDescent="0.35">
      <c r="A2172" t="s">
        <v>4447</v>
      </c>
      <c r="B2172" t="s">
        <v>4448</v>
      </c>
    </row>
    <row r="2173" spans="1:2" x14ac:dyDescent="0.35">
      <c r="A2173" t="s">
        <v>4457</v>
      </c>
      <c r="B2173" t="s">
        <v>4458</v>
      </c>
    </row>
    <row r="2174" spans="1:2" x14ac:dyDescent="0.35">
      <c r="A2174" t="s">
        <v>4459</v>
      </c>
      <c r="B2174" t="s">
        <v>4460</v>
      </c>
    </row>
    <row r="2175" spans="1:2" x14ac:dyDescent="0.35">
      <c r="A2175" t="s">
        <v>4461</v>
      </c>
      <c r="B2175" t="s">
        <v>4462</v>
      </c>
    </row>
    <row r="2176" spans="1:2" x14ac:dyDescent="0.35">
      <c r="A2176" t="s">
        <v>4463</v>
      </c>
      <c r="B2176" t="s">
        <v>4464</v>
      </c>
    </row>
    <row r="2177" spans="1:2" x14ac:dyDescent="0.35">
      <c r="A2177" t="s">
        <v>4465</v>
      </c>
      <c r="B2177" t="s">
        <v>4466</v>
      </c>
    </row>
    <row r="2178" spans="1:2" x14ac:dyDescent="0.35">
      <c r="A2178" t="s">
        <v>4467</v>
      </c>
      <c r="B2178" t="s">
        <v>4468</v>
      </c>
    </row>
    <row r="2179" spans="1:2" x14ac:dyDescent="0.35">
      <c r="A2179" t="s">
        <v>4469</v>
      </c>
      <c r="B2179" t="s">
        <v>4470</v>
      </c>
    </row>
    <row r="2180" spans="1:2" x14ac:dyDescent="0.35">
      <c r="A2180" t="s">
        <v>4471</v>
      </c>
      <c r="B2180" t="s">
        <v>4472</v>
      </c>
    </row>
    <row r="2181" spans="1:2" x14ac:dyDescent="0.35">
      <c r="A2181" t="s">
        <v>4474</v>
      </c>
      <c r="B2181" t="s">
        <v>4475</v>
      </c>
    </row>
    <row r="2182" spans="1:2" x14ac:dyDescent="0.35">
      <c r="A2182" t="s">
        <v>4480</v>
      </c>
      <c r="B2182" t="s">
        <v>4481</v>
      </c>
    </row>
    <row r="2183" spans="1:2" x14ac:dyDescent="0.35">
      <c r="A2183" t="s">
        <v>4488</v>
      </c>
      <c r="B2183" t="s">
        <v>4489</v>
      </c>
    </row>
    <row r="2184" spans="1:2" x14ac:dyDescent="0.35">
      <c r="A2184" t="s">
        <v>4494</v>
      </c>
      <c r="B2184" t="s">
        <v>4495</v>
      </c>
    </row>
    <row r="2185" spans="1:2" x14ac:dyDescent="0.35">
      <c r="A2185" t="s">
        <v>4496</v>
      </c>
      <c r="B2185" t="s">
        <v>4497</v>
      </c>
    </row>
    <row r="2186" spans="1:2" x14ac:dyDescent="0.35">
      <c r="A2186" t="s">
        <v>4498</v>
      </c>
      <c r="B2186" t="s">
        <v>4499</v>
      </c>
    </row>
    <row r="2187" spans="1:2" x14ac:dyDescent="0.35">
      <c r="A2187" t="s">
        <v>4500</v>
      </c>
      <c r="B2187" t="s">
        <v>4501</v>
      </c>
    </row>
    <row r="2188" spans="1:2" x14ac:dyDescent="0.35">
      <c r="A2188" t="s">
        <v>4502</v>
      </c>
      <c r="B2188" t="s">
        <v>4503</v>
      </c>
    </row>
    <row r="2189" spans="1:2" x14ac:dyDescent="0.35">
      <c r="B2189" t="s">
        <v>4504</v>
      </c>
    </row>
    <row r="2190" spans="1:2" x14ac:dyDescent="0.35">
      <c r="B2190" t="s">
        <v>4505</v>
      </c>
    </row>
    <row r="2191" spans="1:2" x14ac:dyDescent="0.35">
      <c r="B2191" t="s">
        <v>4506</v>
      </c>
    </row>
    <row r="2192" spans="1:2" x14ac:dyDescent="0.35">
      <c r="A2192" t="s">
        <v>4507</v>
      </c>
      <c r="B2192" t="s">
        <v>4508</v>
      </c>
    </row>
    <row r="2193" spans="1:2" x14ac:dyDescent="0.35">
      <c r="A2193" t="s">
        <v>4513</v>
      </c>
      <c r="B2193" t="s">
        <v>4514</v>
      </c>
    </row>
    <row r="2194" spans="1:2" x14ac:dyDescent="0.35">
      <c r="A2194" t="s">
        <v>4515</v>
      </c>
      <c r="B2194" t="s">
        <v>4516</v>
      </c>
    </row>
    <row r="2195" spans="1:2" x14ac:dyDescent="0.35">
      <c r="A2195" t="s">
        <v>568</v>
      </c>
      <c r="B2195" t="s">
        <v>4517</v>
      </c>
    </row>
    <row r="2196" spans="1:2" x14ac:dyDescent="0.35">
      <c r="B2196" t="s">
        <v>4518</v>
      </c>
    </row>
    <row r="2197" spans="1:2" x14ac:dyDescent="0.35">
      <c r="A2197" t="s">
        <v>4521</v>
      </c>
      <c r="B2197" t="s">
        <v>4522</v>
      </c>
    </row>
    <row r="2198" spans="1:2" x14ac:dyDescent="0.35">
      <c r="A2198" t="s">
        <v>4528</v>
      </c>
      <c r="B2198" t="s">
        <v>4529</v>
      </c>
    </row>
    <row r="2199" spans="1:2" x14ac:dyDescent="0.35">
      <c r="A2199" t="s">
        <v>4530</v>
      </c>
      <c r="B2199" t="s">
        <v>4531</v>
      </c>
    </row>
    <row r="2200" spans="1:2" x14ac:dyDescent="0.35">
      <c r="A2200" t="s">
        <v>4532</v>
      </c>
      <c r="B2200" t="s">
        <v>4533</v>
      </c>
    </row>
    <row r="2201" spans="1:2" x14ac:dyDescent="0.35">
      <c r="A2201" t="s">
        <v>4535</v>
      </c>
      <c r="B2201" t="s">
        <v>4536</v>
      </c>
    </row>
    <row r="2202" spans="1:2" x14ac:dyDescent="0.35">
      <c r="B2202" t="s">
        <v>4537</v>
      </c>
    </row>
    <row r="2203" spans="1:2" x14ac:dyDescent="0.35">
      <c r="A2203" t="s">
        <v>4538</v>
      </c>
      <c r="B2203" t="s">
        <v>4539</v>
      </c>
    </row>
    <row r="2204" spans="1:2" x14ac:dyDescent="0.35">
      <c r="A2204" t="s">
        <v>4540</v>
      </c>
      <c r="B2204" t="s">
        <v>4541</v>
      </c>
    </row>
    <row r="2205" spans="1:2" x14ac:dyDescent="0.35">
      <c r="A2205" t="s">
        <v>568</v>
      </c>
      <c r="B2205" t="s">
        <v>4544</v>
      </c>
    </row>
    <row r="2206" spans="1:2" x14ac:dyDescent="0.35">
      <c r="A2206" t="s">
        <v>4545</v>
      </c>
      <c r="B2206" t="s">
        <v>4546</v>
      </c>
    </row>
    <row r="2207" spans="1:2" x14ac:dyDescent="0.35">
      <c r="A2207" t="s">
        <v>4547</v>
      </c>
      <c r="B2207" t="s">
        <v>4548</v>
      </c>
    </row>
    <row r="2208" spans="1:2" x14ac:dyDescent="0.35">
      <c r="A2208" t="s">
        <v>4549</v>
      </c>
      <c r="B2208" t="s">
        <v>4550</v>
      </c>
    </row>
    <row r="2209" spans="1:2" x14ac:dyDescent="0.35">
      <c r="A2209" t="s">
        <v>4551</v>
      </c>
      <c r="B2209" t="s">
        <v>4552</v>
      </c>
    </row>
    <row r="2210" spans="1:2" x14ac:dyDescent="0.35">
      <c r="B2210" t="s">
        <v>4553</v>
      </c>
    </row>
    <row r="2211" spans="1:2" x14ac:dyDescent="0.35">
      <c r="A2211" t="s">
        <v>717</v>
      </c>
      <c r="B2211" t="s">
        <v>4554</v>
      </c>
    </row>
    <row r="2212" spans="1:2" x14ac:dyDescent="0.35">
      <c r="A2212" t="s">
        <v>4555</v>
      </c>
      <c r="B2212" t="s">
        <v>4556</v>
      </c>
    </row>
    <row r="2213" spans="1:2" x14ac:dyDescent="0.35">
      <c r="A2213" t="s">
        <v>4557</v>
      </c>
      <c r="B2213" t="s">
        <v>4558</v>
      </c>
    </row>
    <row r="2214" spans="1:2" x14ac:dyDescent="0.35">
      <c r="B2214" t="s">
        <v>4559</v>
      </c>
    </row>
    <row r="2215" spans="1:2" x14ac:dyDescent="0.35">
      <c r="B2215" t="s">
        <v>4564</v>
      </c>
    </row>
    <row r="2216" spans="1:2" x14ac:dyDescent="0.35">
      <c r="B2216" t="s">
        <v>4565</v>
      </c>
    </row>
    <row r="2217" spans="1:2" x14ac:dyDescent="0.35">
      <c r="A2217" t="s">
        <v>4566</v>
      </c>
      <c r="B2217" t="s">
        <v>4567</v>
      </c>
    </row>
    <row r="2218" spans="1:2" x14ac:dyDescent="0.35">
      <c r="A2218" t="s">
        <v>4569</v>
      </c>
      <c r="B2218" t="s">
        <v>4570</v>
      </c>
    </row>
    <row r="2219" spans="1:2" x14ac:dyDescent="0.35">
      <c r="A2219" t="s">
        <v>4573</v>
      </c>
      <c r="B2219" t="s">
        <v>4574</v>
      </c>
    </row>
    <row r="2220" spans="1:2" x14ac:dyDescent="0.35">
      <c r="A2220" t="s">
        <v>4575</v>
      </c>
      <c r="B2220" t="s">
        <v>4576</v>
      </c>
    </row>
    <row r="2221" spans="1:2" x14ac:dyDescent="0.35">
      <c r="A2221" t="s">
        <v>4580</v>
      </c>
      <c r="B2221" t="s">
        <v>4581</v>
      </c>
    </row>
    <row r="2222" spans="1:2" x14ac:dyDescent="0.35">
      <c r="A2222" t="s">
        <v>4582</v>
      </c>
      <c r="B2222" t="s">
        <v>4583</v>
      </c>
    </row>
    <row r="2223" spans="1:2" x14ac:dyDescent="0.35">
      <c r="A2223" t="s">
        <v>4584</v>
      </c>
      <c r="B2223" t="s">
        <v>4585</v>
      </c>
    </row>
    <row r="2224" spans="1:2" x14ac:dyDescent="0.35">
      <c r="B2224" t="s">
        <v>4590</v>
      </c>
    </row>
    <row r="2225" spans="1:2" x14ac:dyDescent="0.35">
      <c r="A2225" t="s">
        <v>4591</v>
      </c>
      <c r="B2225" t="s">
        <v>4592</v>
      </c>
    </row>
    <row r="2226" spans="1:2" x14ac:dyDescent="0.35">
      <c r="A2226" t="s">
        <v>568</v>
      </c>
      <c r="B2226" t="s">
        <v>4593</v>
      </c>
    </row>
    <row r="2227" spans="1:2" x14ac:dyDescent="0.35">
      <c r="B2227" t="s">
        <v>4594</v>
      </c>
    </row>
    <row r="2228" spans="1:2" x14ac:dyDescent="0.35">
      <c r="A2228" t="s">
        <v>717</v>
      </c>
      <c r="B2228" t="s">
        <v>4595</v>
      </c>
    </row>
    <row r="2229" spans="1:2" x14ac:dyDescent="0.35">
      <c r="A2229" t="s">
        <v>4597</v>
      </c>
      <c r="B2229" t="s">
        <v>4598</v>
      </c>
    </row>
    <row r="2230" spans="1:2" x14ac:dyDescent="0.35">
      <c r="A2230" t="s">
        <v>4600</v>
      </c>
      <c r="B2230" t="s">
        <v>4601</v>
      </c>
    </row>
    <row r="2231" spans="1:2" x14ac:dyDescent="0.35">
      <c r="A2231" t="s">
        <v>4607</v>
      </c>
      <c r="B2231" t="s">
        <v>4608</v>
      </c>
    </row>
    <row r="2232" spans="1:2" x14ac:dyDescent="0.35">
      <c r="A2232" t="s">
        <v>4610</v>
      </c>
      <c r="B2232" t="s">
        <v>4611</v>
      </c>
    </row>
    <row r="2233" spans="1:2" x14ac:dyDescent="0.35">
      <c r="A2233" t="s">
        <v>4612</v>
      </c>
      <c r="B2233" t="s">
        <v>4613</v>
      </c>
    </row>
    <row r="2234" spans="1:2" x14ac:dyDescent="0.35">
      <c r="A2234" t="s">
        <v>4614</v>
      </c>
      <c r="B2234" t="s">
        <v>4615</v>
      </c>
    </row>
    <row r="2235" spans="1:2" x14ac:dyDescent="0.35">
      <c r="A2235" t="s">
        <v>4616</v>
      </c>
      <c r="B2235" t="s">
        <v>4617</v>
      </c>
    </row>
    <row r="2236" spans="1:2" x14ac:dyDescent="0.35">
      <c r="A2236" t="s">
        <v>4618</v>
      </c>
      <c r="B2236" t="s">
        <v>4619</v>
      </c>
    </row>
    <row r="2237" spans="1:2" x14ac:dyDescent="0.35">
      <c r="A2237" t="s">
        <v>4624</v>
      </c>
      <c r="B2237" t="s">
        <v>4625</v>
      </c>
    </row>
    <row r="2238" spans="1:2" x14ac:dyDescent="0.35">
      <c r="A2238" t="s">
        <v>4626</v>
      </c>
      <c r="B2238" t="s">
        <v>4627</v>
      </c>
    </row>
    <row r="2239" spans="1:2" x14ac:dyDescent="0.35">
      <c r="A2239" t="s">
        <v>4630</v>
      </c>
      <c r="B2239" t="s">
        <v>4631</v>
      </c>
    </row>
    <row r="2240" spans="1:2" x14ac:dyDescent="0.35">
      <c r="A2240" t="s">
        <v>4632</v>
      </c>
      <c r="B2240" t="s">
        <v>4633</v>
      </c>
    </row>
    <row r="2241" spans="1:2" x14ac:dyDescent="0.35">
      <c r="A2241" t="s">
        <v>4634</v>
      </c>
      <c r="B2241" t="s">
        <v>4635</v>
      </c>
    </row>
    <row r="2242" spans="1:2" x14ac:dyDescent="0.35">
      <c r="A2242" t="s">
        <v>4636</v>
      </c>
      <c r="B2242" t="s">
        <v>4637</v>
      </c>
    </row>
    <row r="2243" spans="1:2" x14ac:dyDescent="0.35">
      <c r="A2243" t="s">
        <v>4639</v>
      </c>
      <c r="B2243" t="s">
        <v>4640</v>
      </c>
    </row>
    <row r="2244" spans="1:2" x14ac:dyDescent="0.35">
      <c r="A2244" t="s">
        <v>4643</v>
      </c>
      <c r="B2244" t="s">
        <v>4644</v>
      </c>
    </row>
    <row r="2245" spans="1:2" x14ac:dyDescent="0.35">
      <c r="A2245" t="s">
        <v>4647</v>
      </c>
      <c r="B2245" t="s">
        <v>4648</v>
      </c>
    </row>
    <row r="2246" spans="1:2" x14ac:dyDescent="0.35">
      <c r="A2246" t="s">
        <v>4649</v>
      </c>
      <c r="B2246" t="s">
        <v>4650</v>
      </c>
    </row>
    <row r="2247" spans="1:2" x14ac:dyDescent="0.35">
      <c r="A2247" t="s">
        <v>4654</v>
      </c>
      <c r="B2247" t="s">
        <v>4655</v>
      </c>
    </row>
    <row r="2248" spans="1:2" x14ac:dyDescent="0.35">
      <c r="A2248" t="s">
        <v>4656</v>
      </c>
      <c r="B2248" t="s">
        <v>4657</v>
      </c>
    </row>
    <row r="2249" spans="1:2" x14ac:dyDescent="0.35">
      <c r="A2249" t="s">
        <v>4660</v>
      </c>
      <c r="B2249" t="s">
        <v>4661</v>
      </c>
    </row>
    <row r="2250" spans="1:2" x14ac:dyDescent="0.35">
      <c r="A2250" t="s">
        <v>4662</v>
      </c>
      <c r="B2250" t="s">
        <v>4663</v>
      </c>
    </row>
    <row r="2251" spans="1:2" x14ac:dyDescent="0.35">
      <c r="A2251" t="s">
        <v>4665</v>
      </c>
      <c r="B2251" t="s">
        <v>4666</v>
      </c>
    </row>
    <row r="2252" spans="1:2" x14ac:dyDescent="0.35">
      <c r="A2252" t="s">
        <v>4671</v>
      </c>
      <c r="B2252" t="s">
        <v>4672</v>
      </c>
    </row>
    <row r="2253" spans="1:2" x14ac:dyDescent="0.35">
      <c r="A2253" t="s">
        <v>4678</v>
      </c>
      <c r="B2253" t="s">
        <v>4679</v>
      </c>
    </row>
    <row r="2254" spans="1:2" x14ac:dyDescent="0.35">
      <c r="A2254" t="s">
        <v>4688</v>
      </c>
      <c r="B2254" t="s">
        <v>4689</v>
      </c>
    </row>
    <row r="2255" spans="1:2" x14ac:dyDescent="0.35">
      <c r="A2255" t="s">
        <v>717</v>
      </c>
      <c r="B2255" t="s">
        <v>4694</v>
      </c>
    </row>
    <row r="2256" spans="1:2" x14ac:dyDescent="0.35">
      <c r="A2256" t="s">
        <v>717</v>
      </c>
      <c r="B2256" t="s">
        <v>4695</v>
      </c>
    </row>
    <row r="2257" spans="1:2" x14ac:dyDescent="0.35">
      <c r="A2257" t="s">
        <v>4696</v>
      </c>
      <c r="B2257" t="s">
        <v>4697</v>
      </c>
    </row>
    <row r="2258" spans="1:2" x14ac:dyDescent="0.35">
      <c r="A2258" t="s">
        <v>4698</v>
      </c>
      <c r="B2258" t="s">
        <v>4699</v>
      </c>
    </row>
    <row r="2259" spans="1:2" x14ac:dyDescent="0.35">
      <c r="A2259" t="s">
        <v>4700</v>
      </c>
      <c r="B2259" t="s">
        <v>4701</v>
      </c>
    </row>
    <row r="2260" spans="1:2" x14ac:dyDescent="0.35">
      <c r="A2260" t="s">
        <v>4704</v>
      </c>
      <c r="B2260" t="s">
        <v>4705</v>
      </c>
    </row>
    <row r="2261" spans="1:2" x14ac:dyDescent="0.35">
      <c r="A2261" t="s">
        <v>4708</v>
      </c>
      <c r="B2261" t="s">
        <v>4709</v>
      </c>
    </row>
    <row r="2262" spans="1:2" x14ac:dyDescent="0.35">
      <c r="A2262" t="s">
        <v>4715</v>
      </c>
      <c r="B2262" t="s">
        <v>4716</v>
      </c>
    </row>
    <row r="2263" spans="1:2" x14ac:dyDescent="0.35">
      <c r="A2263" t="s">
        <v>4719</v>
      </c>
      <c r="B2263" t="s">
        <v>4720</v>
      </c>
    </row>
    <row r="2264" spans="1:2" x14ac:dyDescent="0.35">
      <c r="A2264" t="s">
        <v>4722</v>
      </c>
      <c r="B2264" t="s">
        <v>4723</v>
      </c>
    </row>
    <row r="2265" spans="1:2" x14ac:dyDescent="0.35">
      <c r="A2265" t="s">
        <v>4724</v>
      </c>
      <c r="B2265" t="s">
        <v>4725</v>
      </c>
    </row>
    <row r="2266" spans="1:2" x14ac:dyDescent="0.35">
      <c r="A2266" t="s">
        <v>4726</v>
      </c>
      <c r="B2266" t="s">
        <v>4727</v>
      </c>
    </row>
    <row r="2267" spans="1:2" x14ac:dyDescent="0.35">
      <c r="A2267" t="s">
        <v>4729</v>
      </c>
      <c r="B2267" t="s">
        <v>4730</v>
      </c>
    </row>
    <row r="2268" spans="1:2" x14ac:dyDescent="0.35">
      <c r="A2268" t="s">
        <v>4734</v>
      </c>
      <c r="B2268" t="s">
        <v>4735</v>
      </c>
    </row>
    <row r="2269" spans="1:2" x14ac:dyDescent="0.35">
      <c r="A2269" t="s">
        <v>4740</v>
      </c>
      <c r="B2269" t="s">
        <v>4741</v>
      </c>
    </row>
    <row r="2270" spans="1:2" x14ac:dyDescent="0.35">
      <c r="A2270" t="s">
        <v>4743</v>
      </c>
      <c r="B2270" t="s">
        <v>4744</v>
      </c>
    </row>
    <row r="2271" spans="1:2" x14ac:dyDescent="0.35">
      <c r="A2271" t="s">
        <v>4746</v>
      </c>
      <c r="B2271" t="s">
        <v>4747</v>
      </c>
    </row>
    <row r="2272" spans="1:2" x14ac:dyDescent="0.35">
      <c r="A2272" t="s">
        <v>4748</v>
      </c>
      <c r="B2272" t="s">
        <v>4749</v>
      </c>
    </row>
    <row r="2273" spans="1:2" x14ac:dyDescent="0.35">
      <c r="A2273" t="s">
        <v>4750</v>
      </c>
      <c r="B2273" t="s">
        <v>4751</v>
      </c>
    </row>
    <row r="2274" spans="1:2" x14ac:dyDescent="0.35">
      <c r="A2274" t="s">
        <v>4752</v>
      </c>
      <c r="B2274" t="s">
        <v>4753</v>
      </c>
    </row>
    <row r="2275" spans="1:2" x14ac:dyDescent="0.35">
      <c r="A2275" t="s">
        <v>4754</v>
      </c>
      <c r="B2275" t="s">
        <v>4755</v>
      </c>
    </row>
    <row r="2276" spans="1:2" x14ac:dyDescent="0.35">
      <c r="A2276" t="s">
        <v>4756</v>
      </c>
      <c r="B2276" t="s">
        <v>4757</v>
      </c>
    </row>
    <row r="2277" spans="1:2" x14ac:dyDescent="0.35">
      <c r="A2277" t="s">
        <v>4758</v>
      </c>
      <c r="B2277" t="s">
        <v>4759</v>
      </c>
    </row>
    <row r="2278" spans="1:2" x14ac:dyDescent="0.35">
      <c r="A2278" t="s">
        <v>4760</v>
      </c>
      <c r="B2278" t="s">
        <v>4761</v>
      </c>
    </row>
    <row r="2279" spans="1:2" x14ac:dyDescent="0.35">
      <c r="A2279" t="s">
        <v>4765</v>
      </c>
      <c r="B2279" t="s">
        <v>4766</v>
      </c>
    </row>
    <row r="2280" spans="1:2" x14ac:dyDescent="0.35">
      <c r="A2280" t="s">
        <v>4768</v>
      </c>
      <c r="B2280" t="s">
        <v>4769</v>
      </c>
    </row>
    <row r="2281" spans="1:2" x14ac:dyDescent="0.35">
      <c r="A2281" t="s">
        <v>4771</v>
      </c>
      <c r="B2281" t="s">
        <v>4772</v>
      </c>
    </row>
    <row r="2282" spans="1:2" x14ac:dyDescent="0.35">
      <c r="A2282" t="s">
        <v>4773</v>
      </c>
      <c r="B2282" t="s">
        <v>4774</v>
      </c>
    </row>
    <row r="2283" spans="1:2" x14ac:dyDescent="0.35">
      <c r="A2283" t="s">
        <v>4775</v>
      </c>
      <c r="B2283" t="s">
        <v>4776</v>
      </c>
    </row>
    <row r="2284" spans="1:2" x14ac:dyDescent="0.35">
      <c r="A2284" t="s">
        <v>4778</v>
      </c>
      <c r="B2284" t="s">
        <v>4779</v>
      </c>
    </row>
    <row r="2285" spans="1:2" x14ac:dyDescent="0.35">
      <c r="A2285" t="s">
        <v>4780</v>
      </c>
      <c r="B2285" t="s">
        <v>4781</v>
      </c>
    </row>
    <row r="2286" spans="1:2" x14ac:dyDescent="0.35">
      <c r="A2286" t="s">
        <v>4785</v>
      </c>
      <c r="B2286" t="s">
        <v>4786</v>
      </c>
    </row>
    <row r="2287" spans="1:2" x14ac:dyDescent="0.35">
      <c r="A2287" t="s">
        <v>4788</v>
      </c>
      <c r="B2287" t="s">
        <v>4789</v>
      </c>
    </row>
    <row r="2288" spans="1:2" x14ac:dyDescent="0.35">
      <c r="A2288" t="s">
        <v>4790</v>
      </c>
      <c r="B2288" t="s">
        <v>4791</v>
      </c>
    </row>
    <row r="2289" spans="1:2" x14ac:dyDescent="0.35">
      <c r="A2289" t="s">
        <v>4792</v>
      </c>
      <c r="B2289" t="s">
        <v>4793</v>
      </c>
    </row>
    <row r="2290" spans="1:2" x14ac:dyDescent="0.35">
      <c r="A2290" t="s">
        <v>4799</v>
      </c>
      <c r="B2290" t="s">
        <v>4800</v>
      </c>
    </row>
    <row r="2291" spans="1:2" x14ac:dyDescent="0.35">
      <c r="A2291" t="s">
        <v>4802</v>
      </c>
      <c r="B2291" t="s">
        <v>4803</v>
      </c>
    </row>
    <row r="2292" spans="1:2" x14ac:dyDescent="0.35">
      <c r="A2292" t="s">
        <v>4805</v>
      </c>
      <c r="B2292" t="s">
        <v>4806</v>
      </c>
    </row>
    <row r="2293" spans="1:2" x14ac:dyDescent="0.35">
      <c r="A2293" t="s">
        <v>4810</v>
      </c>
      <c r="B2293" t="s">
        <v>4811</v>
      </c>
    </row>
    <row r="2294" spans="1:2" x14ac:dyDescent="0.35">
      <c r="A2294" t="s">
        <v>4812</v>
      </c>
      <c r="B2294" t="s">
        <v>4813</v>
      </c>
    </row>
    <row r="2295" spans="1:2" x14ac:dyDescent="0.35">
      <c r="A2295" t="s">
        <v>4818</v>
      </c>
      <c r="B2295" t="s">
        <v>4819</v>
      </c>
    </row>
    <row r="2296" spans="1:2" x14ac:dyDescent="0.35">
      <c r="A2296" t="s">
        <v>4824</v>
      </c>
      <c r="B2296" t="s">
        <v>4825</v>
      </c>
    </row>
    <row r="2297" spans="1:2" x14ac:dyDescent="0.35">
      <c r="A2297" t="s">
        <v>4827</v>
      </c>
      <c r="B2297" t="s">
        <v>4828</v>
      </c>
    </row>
    <row r="2298" spans="1:2" x14ac:dyDescent="0.35">
      <c r="A2298" t="s">
        <v>4829</v>
      </c>
      <c r="B2298" t="s">
        <v>4830</v>
      </c>
    </row>
    <row r="2299" spans="1:2" x14ac:dyDescent="0.35">
      <c r="A2299" t="s">
        <v>4831</v>
      </c>
      <c r="B2299" t="s">
        <v>4832</v>
      </c>
    </row>
    <row r="2300" spans="1:2" x14ac:dyDescent="0.35">
      <c r="A2300" t="s">
        <v>4834</v>
      </c>
      <c r="B2300" t="s">
        <v>4835</v>
      </c>
    </row>
    <row r="2301" spans="1:2" x14ac:dyDescent="0.35">
      <c r="A2301" t="s">
        <v>4838</v>
      </c>
      <c r="B2301" t="s">
        <v>4839</v>
      </c>
    </row>
    <row r="2302" spans="1:2" x14ac:dyDescent="0.35">
      <c r="A2302" t="s">
        <v>4840</v>
      </c>
      <c r="B2302" t="s">
        <v>4841</v>
      </c>
    </row>
    <row r="2303" spans="1:2" x14ac:dyDescent="0.35">
      <c r="A2303" t="s">
        <v>4843</v>
      </c>
      <c r="B2303" t="s">
        <v>4844</v>
      </c>
    </row>
    <row r="2304" spans="1:2" x14ac:dyDescent="0.35">
      <c r="A2304" t="s">
        <v>4845</v>
      </c>
      <c r="B2304" t="s">
        <v>4846</v>
      </c>
    </row>
    <row r="2305" spans="1:2" x14ac:dyDescent="0.35">
      <c r="A2305" t="s">
        <v>4847</v>
      </c>
      <c r="B2305" t="s">
        <v>4848</v>
      </c>
    </row>
    <row r="2306" spans="1:2" x14ac:dyDescent="0.35">
      <c r="A2306" t="s">
        <v>4852</v>
      </c>
      <c r="B2306" t="s">
        <v>4853</v>
      </c>
    </row>
    <row r="2307" spans="1:2" x14ac:dyDescent="0.35">
      <c r="A2307" t="s">
        <v>4854</v>
      </c>
      <c r="B2307" t="s">
        <v>4855</v>
      </c>
    </row>
    <row r="2308" spans="1:2" x14ac:dyDescent="0.35">
      <c r="A2308" t="s">
        <v>4857</v>
      </c>
      <c r="B2308" t="s">
        <v>4858</v>
      </c>
    </row>
    <row r="2309" spans="1:2" x14ac:dyDescent="0.35">
      <c r="A2309" t="s">
        <v>4859</v>
      </c>
      <c r="B2309" t="s">
        <v>4860</v>
      </c>
    </row>
    <row r="2310" spans="1:2" x14ac:dyDescent="0.35">
      <c r="A2310" t="s">
        <v>4862</v>
      </c>
      <c r="B2310" t="s">
        <v>4863</v>
      </c>
    </row>
    <row r="2311" spans="1:2" x14ac:dyDescent="0.35">
      <c r="B2311" t="s">
        <v>4867</v>
      </c>
    </row>
    <row r="2312" spans="1:2" x14ac:dyDescent="0.35">
      <c r="A2312" t="s">
        <v>568</v>
      </c>
      <c r="B2312" t="s">
        <v>4868</v>
      </c>
    </row>
    <row r="2313" spans="1:2" x14ac:dyDescent="0.35">
      <c r="B2313" t="s">
        <v>4869</v>
      </c>
    </row>
    <row r="2314" spans="1:2" x14ac:dyDescent="0.35">
      <c r="A2314" t="s">
        <v>4870</v>
      </c>
      <c r="B2314" t="s">
        <v>4871</v>
      </c>
    </row>
    <row r="2315" spans="1:2" x14ac:dyDescent="0.35">
      <c r="A2315" t="s">
        <v>4872</v>
      </c>
      <c r="B2315" t="s">
        <v>4873</v>
      </c>
    </row>
    <row r="2316" spans="1:2" x14ac:dyDescent="0.35">
      <c r="A2316" t="s">
        <v>4875</v>
      </c>
      <c r="B2316" t="s">
        <v>4876</v>
      </c>
    </row>
    <row r="2317" spans="1:2" x14ac:dyDescent="0.35">
      <c r="A2317" t="s">
        <v>4877</v>
      </c>
      <c r="B2317" t="s">
        <v>4878</v>
      </c>
    </row>
    <row r="2318" spans="1:2" x14ac:dyDescent="0.35">
      <c r="A2318" t="s">
        <v>4879</v>
      </c>
      <c r="B2318" t="s">
        <v>4880</v>
      </c>
    </row>
    <row r="2319" spans="1:2" x14ac:dyDescent="0.35">
      <c r="A2319" t="s">
        <v>4881</v>
      </c>
      <c r="B2319" t="s">
        <v>4882</v>
      </c>
    </row>
    <row r="2320" spans="1:2" x14ac:dyDescent="0.35">
      <c r="A2320" t="s">
        <v>4883</v>
      </c>
      <c r="B2320" t="s">
        <v>4884</v>
      </c>
    </row>
    <row r="2321" spans="1:4" x14ac:dyDescent="0.35">
      <c r="A2321" t="s">
        <v>4888</v>
      </c>
      <c r="B2321" t="s">
        <v>4889</v>
      </c>
    </row>
    <row r="2322" spans="1:4" x14ac:dyDescent="0.35">
      <c r="A2322" t="s">
        <v>4891</v>
      </c>
      <c r="B2322" t="s">
        <v>4892</v>
      </c>
    </row>
    <row r="2323" spans="1:4" x14ac:dyDescent="0.35">
      <c r="B2323" t="s">
        <v>4893</v>
      </c>
    </row>
    <row r="2324" spans="1:4" x14ac:dyDescent="0.35">
      <c r="B2324" t="s">
        <v>4894</v>
      </c>
    </row>
    <row r="2325" spans="1:4" x14ac:dyDescent="0.35">
      <c r="A2325" t="s">
        <v>4895</v>
      </c>
      <c r="B2325" t="s">
        <v>4896</v>
      </c>
    </row>
    <row r="2326" spans="1:4" x14ac:dyDescent="0.35">
      <c r="A2326" t="s">
        <v>4897</v>
      </c>
      <c r="B2326" t="s">
        <v>4898</v>
      </c>
    </row>
    <row r="2327" spans="1:4" x14ac:dyDescent="0.35">
      <c r="A2327" t="s">
        <v>4905</v>
      </c>
      <c r="B2327" t="s">
        <v>4906</v>
      </c>
    </row>
    <row r="2328" spans="1:4" x14ac:dyDescent="0.35">
      <c r="A2328" t="s">
        <v>4909</v>
      </c>
      <c r="B2328" t="s">
        <v>4910</v>
      </c>
    </row>
    <row r="2329" spans="1:4" x14ac:dyDescent="0.35">
      <c r="A2329" t="s">
        <v>4911</v>
      </c>
      <c r="B2329" t="s">
        <v>4912</v>
      </c>
      <c r="D2329" t="s">
        <v>7926</v>
      </c>
    </row>
    <row r="2330" spans="1:4" x14ac:dyDescent="0.35">
      <c r="A2330" t="s">
        <v>4913</v>
      </c>
      <c r="B2330" t="s">
        <v>4914</v>
      </c>
    </row>
    <row r="2331" spans="1:4" x14ac:dyDescent="0.35">
      <c r="A2331" t="s">
        <v>4919</v>
      </c>
      <c r="B2331" t="s">
        <v>4920</v>
      </c>
    </row>
    <row r="2332" spans="1:4" x14ac:dyDescent="0.35">
      <c r="A2332" t="s">
        <v>4925</v>
      </c>
      <c r="B2332" t="s">
        <v>4926</v>
      </c>
    </row>
    <row r="2333" spans="1:4" x14ac:dyDescent="0.35">
      <c r="A2333" t="s">
        <v>4927</v>
      </c>
      <c r="B2333" t="s">
        <v>4928</v>
      </c>
    </row>
    <row r="2334" spans="1:4" x14ac:dyDescent="0.35">
      <c r="A2334" t="s">
        <v>4930</v>
      </c>
      <c r="B2334" t="s">
        <v>4931</v>
      </c>
    </row>
    <row r="2335" spans="1:4" x14ac:dyDescent="0.35">
      <c r="A2335" t="s">
        <v>4937</v>
      </c>
      <c r="B2335" t="s">
        <v>4938</v>
      </c>
    </row>
    <row r="2336" spans="1:4" x14ac:dyDescent="0.35">
      <c r="B2336" t="s">
        <v>4939</v>
      </c>
    </row>
    <row r="2337" spans="1:2" x14ac:dyDescent="0.35">
      <c r="A2337" t="s">
        <v>4940</v>
      </c>
      <c r="B2337" t="s">
        <v>4941</v>
      </c>
    </row>
    <row r="2338" spans="1:2" x14ac:dyDescent="0.35">
      <c r="A2338" t="s">
        <v>4942</v>
      </c>
      <c r="B2338" t="s">
        <v>4943</v>
      </c>
    </row>
    <row r="2339" spans="1:2" x14ac:dyDescent="0.35">
      <c r="A2339" t="s">
        <v>4944</v>
      </c>
      <c r="B2339" t="s">
        <v>4945</v>
      </c>
    </row>
    <row r="2340" spans="1:2" x14ac:dyDescent="0.35">
      <c r="A2340" t="s">
        <v>4946</v>
      </c>
      <c r="B2340" t="s">
        <v>4947</v>
      </c>
    </row>
    <row r="2341" spans="1:2" x14ac:dyDescent="0.35">
      <c r="A2341" t="s">
        <v>4948</v>
      </c>
      <c r="B2341" t="s">
        <v>4949</v>
      </c>
    </row>
    <row r="2342" spans="1:2" x14ac:dyDescent="0.35">
      <c r="A2342" t="s">
        <v>4954</v>
      </c>
      <c r="B2342" t="s">
        <v>4955</v>
      </c>
    </row>
    <row r="2343" spans="1:2" x14ac:dyDescent="0.35">
      <c r="A2343" t="s">
        <v>4956</v>
      </c>
      <c r="B2343" t="s">
        <v>4957</v>
      </c>
    </row>
    <row r="2344" spans="1:2" x14ac:dyDescent="0.35">
      <c r="A2344" t="s">
        <v>4959</v>
      </c>
      <c r="B2344" t="s">
        <v>4960</v>
      </c>
    </row>
    <row r="2345" spans="1:2" x14ac:dyDescent="0.35">
      <c r="B2345" t="s">
        <v>4961</v>
      </c>
    </row>
    <row r="2346" spans="1:2" x14ac:dyDescent="0.35">
      <c r="A2346" t="s">
        <v>4962</v>
      </c>
      <c r="B2346" t="s">
        <v>4963</v>
      </c>
    </row>
    <row r="2347" spans="1:2" x14ac:dyDescent="0.35">
      <c r="A2347" t="s">
        <v>4965</v>
      </c>
      <c r="B2347" t="s">
        <v>4966</v>
      </c>
    </row>
    <row r="2348" spans="1:2" x14ac:dyDescent="0.35">
      <c r="A2348" t="s">
        <v>4968</v>
      </c>
      <c r="B2348" t="s">
        <v>4969</v>
      </c>
    </row>
    <row r="2349" spans="1:2" x14ac:dyDescent="0.35">
      <c r="A2349" t="s">
        <v>4970</v>
      </c>
      <c r="B2349" t="s">
        <v>4971</v>
      </c>
    </row>
    <row r="2350" spans="1:2" x14ac:dyDescent="0.35">
      <c r="B2350" t="s">
        <v>4972</v>
      </c>
    </row>
    <row r="2351" spans="1:2" x14ac:dyDescent="0.35">
      <c r="A2351" t="s">
        <v>4973</v>
      </c>
      <c r="B2351" t="s">
        <v>4974</v>
      </c>
    </row>
    <row r="2352" spans="1:2" x14ac:dyDescent="0.35">
      <c r="A2352" t="s">
        <v>4975</v>
      </c>
      <c r="B2352" t="s">
        <v>4976</v>
      </c>
    </row>
    <row r="2353" spans="1:2" x14ac:dyDescent="0.35">
      <c r="A2353" t="s">
        <v>4984</v>
      </c>
      <c r="B2353" t="s">
        <v>4985</v>
      </c>
    </row>
    <row r="2354" spans="1:2" x14ac:dyDescent="0.35">
      <c r="B2354" t="s">
        <v>4986</v>
      </c>
    </row>
    <row r="2355" spans="1:2" x14ac:dyDescent="0.35">
      <c r="A2355" t="s">
        <v>4990</v>
      </c>
      <c r="B2355" t="s">
        <v>4991</v>
      </c>
    </row>
    <row r="2356" spans="1:2" x14ac:dyDescent="0.35">
      <c r="A2356" t="s">
        <v>4992</v>
      </c>
      <c r="B2356" t="s">
        <v>4993</v>
      </c>
    </row>
    <row r="2357" spans="1:2" x14ac:dyDescent="0.35">
      <c r="A2357" t="s">
        <v>4994</v>
      </c>
      <c r="B2357" t="s">
        <v>4995</v>
      </c>
    </row>
    <row r="2358" spans="1:2" x14ac:dyDescent="0.35">
      <c r="A2358" t="s">
        <v>4997</v>
      </c>
      <c r="B2358" t="s">
        <v>4998</v>
      </c>
    </row>
    <row r="2359" spans="1:2" x14ac:dyDescent="0.35">
      <c r="A2359" t="s">
        <v>4999</v>
      </c>
      <c r="B2359" t="s">
        <v>5000</v>
      </c>
    </row>
    <row r="2360" spans="1:2" x14ac:dyDescent="0.35">
      <c r="A2360" t="s">
        <v>5001</v>
      </c>
      <c r="B2360" t="s">
        <v>5002</v>
      </c>
    </row>
    <row r="2361" spans="1:2" x14ac:dyDescent="0.35">
      <c r="A2361" t="s">
        <v>5003</v>
      </c>
      <c r="B2361" t="s">
        <v>5004</v>
      </c>
    </row>
    <row r="2362" spans="1:2" x14ac:dyDescent="0.35">
      <c r="A2362" t="s">
        <v>5005</v>
      </c>
      <c r="B2362" t="s">
        <v>5006</v>
      </c>
    </row>
    <row r="2363" spans="1:2" x14ac:dyDescent="0.35">
      <c r="A2363" t="s">
        <v>5007</v>
      </c>
      <c r="B2363" t="s">
        <v>5008</v>
      </c>
    </row>
    <row r="2364" spans="1:2" x14ac:dyDescent="0.35">
      <c r="A2364" t="s">
        <v>5011</v>
      </c>
      <c r="B2364" t="s">
        <v>5012</v>
      </c>
    </row>
    <row r="2365" spans="1:2" x14ac:dyDescent="0.35">
      <c r="A2365" t="s">
        <v>5014</v>
      </c>
      <c r="B2365" t="s">
        <v>5015</v>
      </c>
    </row>
    <row r="2366" spans="1:2" x14ac:dyDescent="0.35">
      <c r="A2366" t="s">
        <v>5022</v>
      </c>
      <c r="B2366" t="s">
        <v>5023</v>
      </c>
    </row>
    <row r="2367" spans="1:2" x14ac:dyDescent="0.35">
      <c r="A2367" t="s">
        <v>5025</v>
      </c>
      <c r="B2367" t="s">
        <v>5026</v>
      </c>
    </row>
    <row r="2368" spans="1:2" x14ac:dyDescent="0.35">
      <c r="A2368" t="s">
        <v>5031</v>
      </c>
      <c r="B2368" t="s">
        <v>5032</v>
      </c>
    </row>
    <row r="2369" spans="1:2" x14ac:dyDescent="0.35">
      <c r="A2369" t="s">
        <v>5033</v>
      </c>
      <c r="B2369" t="s">
        <v>5034</v>
      </c>
    </row>
    <row r="2370" spans="1:2" x14ac:dyDescent="0.35">
      <c r="A2370" t="s">
        <v>5036</v>
      </c>
      <c r="B2370" t="s">
        <v>5037</v>
      </c>
    </row>
    <row r="2371" spans="1:2" x14ac:dyDescent="0.35">
      <c r="A2371" t="s">
        <v>5041</v>
      </c>
      <c r="B2371" t="s">
        <v>5042</v>
      </c>
    </row>
    <row r="2372" spans="1:2" x14ac:dyDescent="0.35">
      <c r="A2372" t="s">
        <v>5048</v>
      </c>
      <c r="B2372" t="s">
        <v>5049</v>
      </c>
    </row>
    <row r="2373" spans="1:2" x14ac:dyDescent="0.35">
      <c r="A2373" t="s">
        <v>5057</v>
      </c>
      <c r="B2373" t="s">
        <v>5058</v>
      </c>
    </row>
    <row r="2374" spans="1:2" x14ac:dyDescent="0.35">
      <c r="A2374" t="s">
        <v>5059</v>
      </c>
      <c r="B2374" t="s">
        <v>5060</v>
      </c>
    </row>
    <row r="2375" spans="1:2" x14ac:dyDescent="0.35">
      <c r="A2375" t="s">
        <v>5062</v>
      </c>
      <c r="B2375" t="s">
        <v>5063</v>
      </c>
    </row>
    <row r="2376" spans="1:2" x14ac:dyDescent="0.35">
      <c r="A2376" t="s">
        <v>5065</v>
      </c>
      <c r="B2376" t="s">
        <v>5066</v>
      </c>
    </row>
    <row r="2377" spans="1:2" x14ac:dyDescent="0.35">
      <c r="A2377" t="s">
        <v>5067</v>
      </c>
      <c r="B2377" t="s">
        <v>5068</v>
      </c>
    </row>
    <row r="2378" spans="1:2" x14ac:dyDescent="0.35">
      <c r="A2378" t="s">
        <v>5075</v>
      </c>
      <c r="B2378" t="s">
        <v>5076</v>
      </c>
    </row>
    <row r="2379" spans="1:2" x14ac:dyDescent="0.35">
      <c r="A2379" t="s">
        <v>5077</v>
      </c>
      <c r="B2379" t="s">
        <v>5078</v>
      </c>
    </row>
    <row r="2380" spans="1:2" x14ac:dyDescent="0.35">
      <c r="A2380" t="s">
        <v>5081</v>
      </c>
      <c r="B2380" t="s">
        <v>5082</v>
      </c>
    </row>
    <row r="2381" spans="1:2" x14ac:dyDescent="0.35">
      <c r="A2381" t="s">
        <v>5083</v>
      </c>
      <c r="B2381" t="s">
        <v>5084</v>
      </c>
    </row>
    <row r="2382" spans="1:2" x14ac:dyDescent="0.35">
      <c r="A2382" t="s">
        <v>5085</v>
      </c>
      <c r="B2382" t="s">
        <v>5086</v>
      </c>
    </row>
    <row r="2383" spans="1:2" x14ac:dyDescent="0.35">
      <c r="A2383" t="s">
        <v>5087</v>
      </c>
      <c r="B2383" t="s">
        <v>5088</v>
      </c>
    </row>
    <row r="2384" spans="1:2" x14ac:dyDescent="0.35">
      <c r="A2384" t="s">
        <v>5089</v>
      </c>
      <c r="B2384" t="s">
        <v>5090</v>
      </c>
    </row>
    <row r="2385" spans="1:2" x14ac:dyDescent="0.35">
      <c r="A2385" t="s">
        <v>5091</v>
      </c>
      <c r="B2385" t="s">
        <v>5092</v>
      </c>
    </row>
    <row r="2386" spans="1:2" x14ac:dyDescent="0.35">
      <c r="A2386" t="s">
        <v>5093</v>
      </c>
      <c r="B2386" t="s">
        <v>5094</v>
      </c>
    </row>
    <row r="2387" spans="1:2" x14ac:dyDescent="0.35">
      <c r="A2387" t="s">
        <v>5096</v>
      </c>
      <c r="B2387" t="s">
        <v>5097</v>
      </c>
    </row>
    <row r="2388" spans="1:2" x14ac:dyDescent="0.35">
      <c r="A2388" t="s">
        <v>5101</v>
      </c>
      <c r="B2388" t="s">
        <v>5102</v>
      </c>
    </row>
    <row r="2389" spans="1:2" x14ac:dyDescent="0.35">
      <c r="A2389" t="s">
        <v>5108</v>
      </c>
      <c r="B2389" t="s">
        <v>5109</v>
      </c>
    </row>
    <row r="2390" spans="1:2" x14ac:dyDescent="0.35">
      <c r="A2390" t="s">
        <v>5111</v>
      </c>
      <c r="B2390" t="s">
        <v>5112</v>
      </c>
    </row>
    <row r="2391" spans="1:2" x14ac:dyDescent="0.35">
      <c r="A2391" t="s">
        <v>5113</v>
      </c>
      <c r="B2391" t="s">
        <v>5114</v>
      </c>
    </row>
    <row r="2392" spans="1:2" x14ac:dyDescent="0.35">
      <c r="A2392" t="s">
        <v>5116</v>
      </c>
      <c r="B2392" t="s">
        <v>5117</v>
      </c>
    </row>
    <row r="2393" spans="1:2" x14ac:dyDescent="0.35">
      <c r="A2393" t="s">
        <v>5118</v>
      </c>
      <c r="B2393" t="s">
        <v>5119</v>
      </c>
    </row>
    <row r="2394" spans="1:2" x14ac:dyDescent="0.35">
      <c r="A2394" t="s">
        <v>568</v>
      </c>
      <c r="B2394" t="s">
        <v>5120</v>
      </c>
    </row>
    <row r="2395" spans="1:2" x14ac:dyDescent="0.35">
      <c r="A2395" t="s">
        <v>5121</v>
      </c>
      <c r="B2395" t="s">
        <v>5122</v>
      </c>
    </row>
    <row r="2396" spans="1:2" x14ac:dyDescent="0.35">
      <c r="A2396" t="s">
        <v>5123</v>
      </c>
      <c r="B2396" t="s">
        <v>5124</v>
      </c>
    </row>
    <row r="2397" spans="1:2" x14ac:dyDescent="0.35">
      <c r="A2397" t="s">
        <v>5126</v>
      </c>
      <c r="B2397" t="s">
        <v>5127</v>
      </c>
    </row>
    <row r="2398" spans="1:2" x14ac:dyDescent="0.35">
      <c r="A2398" t="s">
        <v>5128</v>
      </c>
      <c r="B2398" t="s">
        <v>5129</v>
      </c>
    </row>
    <row r="2399" spans="1:2" x14ac:dyDescent="0.35">
      <c r="A2399" t="s">
        <v>568</v>
      </c>
      <c r="B2399" t="s">
        <v>5130</v>
      </c>
    </row>
    <row r="2400" spans="1:2" x14ac:dyDescent="0.35">
      <c r="A2400" t="s">
        <v>5131</v>
      </c>
      <c r="B2400" t="s">
        <v>5132</v>
      </c>
    </row>
    <row r="2401" spans="1:2" x14ac:dyDescent="0.35">
      <c r="A2401" t="s">
        <v>5133</v>
      </c>
      <c r="B2401" t="s">
        <v>5134</v>
      </c>
    </row>
    <row r="2402" spans="1:2" x14ac:dyDescent="0.35">
      <c r="A2402" t="s">
        <v>5135</v>
      </c>
      <c r="B2402" t="s">
        <v>5136</v>
      </c>
    </row>
    <row r="2403" spans="1:2" x14ac:dyDescent="0.35">
      <c r="A2403" t="s">
        <v>5137</v>
      </c>
      <c r="B2403" t="s">
        <v>5138</v>
      </c>
    </row>
    <row r="2404" spans="1:2" x14ac:dyDescent="0.35">
      <c r="A2404" t="s">
        <v>5139</v>
      </c>
      <c r="B2404" t="s">
        <v>5140</v>
      </c>
    </row>
    <row r="2405" spans="1:2" x14ac:dyDescent="0.35">
      <c r="A2405" t="s">
        <v>5144</v>
      </c>
      <c r="B2405" t="s">
        <v>5145</v>
      </c>
    </row>
    <row r="2406" spans="1:2" x14ac:dyDescent="0.35">
      <c r="A2406" t="s">
        <v>5152</v>
      </c>
      <c r="B2406" t="s">
        <v>5153</v>
      </c>
    </row>
    <row r="2407" spans="1:2" x14ac:dyDescent="0.35">
      <c r="A2407" t="s">
        <v>5155</v>
      </c>
      <c r="B2407" t="s">
        <v>5156</v>
      </c>
    </row>
    <row r="2408" spans="1:2" x14ac:dyDescent="0.35">
      <c r="A2408" t="s">
        <v>5157</v>
      </c>
      <c r="B2408" t="s">
        <v>5158</v>
      </c>
    </row>
    <row r="2409" spans="1:2" x14ac:dyDescent="0.35">
      <c r="A2409" t="s">
        <v>5160</v>
      </c>
      <c r="B2409" t="s">
        <v>5161</v>
      </c>
    </row>
    <row r="2410" spans="1:2" x14ac:dyDescent="0.35">
      <c r="A2410" t="s">
        <v>5164</v>
      </c>
      <c r="B2410" t="s">
        <v>5165</v>
      </c>
    </row>
    <row r="2411" spans="1:2" x14ac:dyDescent="0.35">
      <c r="A2411" t="s">
        <v>5167</v>
      </c>
      <c r="B2411" t="s">
        <v>5168</v>
      </c>
    </row>
    <row r="2412" spans="1:2" x14ac:dyDescent="0.35">
      <c r="A2412" t="s">
        <v>5171</v>
      </c>
      <c r="B2412" t="s">
        <v>5172</v>
      </c>
    </row>
    <row r="2413" spans="1:2" x14ac:dyDescent="0.35">
      <c r="B2413" t="s">
        <v>5173</v>
      </c>
    </row>
    <row r="2414" spans="1:2" x14ac:dyDescent="0.35">
      <c r="A2414" t="s">
        <v>5180</v>
      </c>
      <c r="B2414" t="s">
        <v>5181</v>
      </c>
    </row>
    <row r="2415" spans="1:2" x14ac:dyDescent="0.35">
      <c r="A2415" t="s">
        <v>5182</v>
      </c>
      <c r="B2415" t="s">
        <v>5183</v>
      </c>
    </row>
    <row r="2416" spans="1:2" x14ac:dyDescent="0.35">
      <c r="A2416" t="s">
        <v>5185</v>
      </c>
      <c r="B2416" t="s">
        <v>5186</v>
      </c>
    </row>
    <row r="2417" spans="1:8" x14ac:dyDescent="0.35">
      <c r="A2417" t="s">
        <v>5191</v>
      </c>
      <c r="B2417" t="s">
        <v>5192</v>
      </c>
    </row>
    <row r="2418" spans="1:8" x14ac:dyDescent="0.35">
      <c r="A2418" t="s">
        <v>5193</v>
      </c>
      <c r="B2418" t="s">
        <v>5194</v>
      </c>
    </row>
    <row r="2419" spans="1:8" x14ac:dyDescent="0.35">
      <c r="A2419" t="s">
        <v>5195</v>
      </c>
      <c r="B2419" t="s">
        <v>5196</v>
      </c>
      <c r="D2419" t="s">
        <v>7748</v>
      </c>
      <c r="H2419" t="s">
        <v>7749</v>
      </c>
    </row>
    <row r="2420" spans="1:8" x14ac:dyDescent="0.35">
      <c r="A2420" t="s">
        <v>5197</v>
      </c>
      <c r="B2420" t="s">
        <v>5198</v>
      </c>
    </row>
    <row r="2421" spans="1:8" x14ac:dyDescent="0.35">
      <c r="A2421" t="s">
        <v>5206</v>
      </c>
      <c r="B2421" t="s">
        <v>5207</v>
      </c>
    </row>
    <row r="2422" spans="1:8" x14ac:dyDescent="0.35">
      <c r="A2422" t="s">
        <v>5209</v>
      </c>
      <c r="B2422" t="s">
        <v>5210</v>
      </c>
    </row>
    <row r="2423" spans="1:8" x14ac:dyDescent="0.35">
      <c r="A2423" t="s">
        <v>5211</v>
      </c>
      <c r="B2423" t="s">
        <v>5212</v>
      </c>
    </row>
    <row r="2424" spans="1:8" x14ac:dyDescent="0.35">
      <c r="A2424" t="s">
        <v>5214</v>
      </c>
      <c r="B2424" t="s">
        <v>5215</v>
      </c>
    </row>
    <row r="2425" spans="1:8" x14ac:dyDescent="0.35">
      <c r="A2425" t="s">
        <v>5217</v>
      </c>
      <c r="B2425" t="s">
        <v>5218</v>
      </c>
    </row>
    <row r="2426" spans="1:8" x14ac:dyDescent="0.35">
      <c r="A2426" t="s">
        <v>5220</v>
      </c>
      <c r="B2426" t="s">
        <v>5221</v>
      </c>
    </row>
    <row r="2427" spans="1:8" x14ac:dyDescent="0.35">
      <c r="A2427" t="s">
        <v>5222</v>
      </c>
      <c r="B2427" t="s">
        <v>5223</v>
      </c>
    </row>
    <row r="2428" spans="1:8" x14ac:dyDescent="0.35">
      <c r="A2428" t="s">
        <v>5224</v>
      </c>
      <c r="B2428" t="s">
        <v>5225</v>
      </c>
    </row>
    <row r="2429" spans="1:8" x14ac:dyDescent="0.35">
      <c r="A2429" t="s">
        <v>5226</v>
      </c>
      <c r="B2429" t="s">
        <v>5227</v>
      </c>
    </row>
    <row r="2430" spans="1:8" x14ac:dyDescent="0.35">
      <c r="A2430" t="s">
        <v>5228</v>
      </c>
      <c r="B2430" t="s">
        <v>5229</v>
      </c>
    </row>
    <row r="2431" spans="1:8" x14ac:dyDescent="0.35">
      <c r="A2431" t="s">
        <v>5230</v>
      </c>
      <c r="B2431" t="s">
        <v>5231</v>
      </c>
    </row>
    <row r="2432" spans="1:8" x14ac:dyDescent="0.35">
      <c r="A2432" t="s">
        <v>5232</v>
      </c>
      <c r="B2432" t="s">
        <v>5233</v>
      </c>
    </row>
    <row r="2433" spans="1:2" x14ac:dyDescent="0.35">
      <c r="A2433" t="s">
        <v>5234</v>
      </c>
      <c r="B2433" t="s">
        <v>5235</v>
      </c>
    </row>
    <row r="2434" spans="1:2" x14ac:dyDescent="0.35">
      <c r="B2434" t="s">
        <v>5236</v>
      </c>
    </row>
    <row r="2435" spans="1:2" x14ac:dyDescent="0.35">
      <c r="B2435" t="s">
        <v>5237</v>
      </c>
    </row>
    <row r="2436" spans="1:2" x14ac:dyDescent="0.35">
      <c r="B2436" t="s">
        <v>5238</v>
      </c>
    </row>
    <row r="2437" spans="1:2" x14ac:dyDescent="0.35">
      <c r="B2437" t="s">
        <v>5239</v>
      </c>
    </row>
    <row r="2438" spans="1:2" x14ac:dyDescent="0.35">
      <c r="B2438" t="s">
        <v>5240</v>
      </c>
    </row>
    <row r="2439" spans="1:2" x14ac:dyDescent="0.35">
      <c r="B2439" t="s">
        <v>5241</v>
      </c>
    </row>
    <row r="2440" spans="1:2" x14ac:dyDescent="0.35">
      <c r="A2440" t="s">
        <v>5245</v>
      </c>
      <c r="B2440" t="s">
        <v>5246</v>
      </c>
    </row>
    <row r="2441" spans="1:2" x14ac:dyDescent="0.35">
      <c r="B2441" t="s">
        <v>5247</v>
      </c>
    </row>
    <row r="2442" spans="1:2" x14ac:dyDescent="0.35">
      <c r="A2442" t="s">
        <v>5248</v>
      </c>
      <c r="B2442" t="s">
        <v>5249</v>
      </c>
    </row>
    <row r="2443" spans="1:2" x14ac:dyDescent="0.35">
      <c r="A2443" t="s">
        <v>5251</v>
      </c>
      <c r="B2443" t="s">
        <v>5252</v>
      </c>
    </row>
    <row r="2444" spans="1:2" x14ac:dyDescent="0.35">
      <c r="A2444" t="s">
        <v>5258</v>
      </c>
      <c r="B2444" t="s">
        <v>5259</v>
      </c>
    </row>
    <row r="2445" spans="1:2" x14ac:dyDescent="0.35">
      <c r="A2445" t="s">
        <v>5260</v>
      </c>
      <c r="B2445" t="s">
        <v>5261</v>
      </c>
    </row>
    <row r="2446" spans="1:2" x14ac:dyDescent="0.35">
      <c r="A2446" t="s">
        <v>5262</v>
      </c>
      <c r="B2446" t="s">
        <v>5263</v>
      </c>
    </row>
    <row r="2447" spans="1:2" x14ac:dyDescent="0.35">
      <c r="A2447" t="s">
        <v>5272</v>
      </c>
      <c r="B2447" t="s">
        <v>5273</v>
      </c>
    </row>
    <row r="2448" spans="1:2" x14ac:dyDescent="0.35">
      <c r="A2448" t="s">
        <v>5275</v>
      </c>
      <c r="B2448" t="s">
        <v>5276</v>
      </c>
    </row>
    <row r="2449" spans="1:2" x14ac:dyDescent="0.35">
      <c r="A2449" t="s">
        <v>5282</v>
      </c>
      <c r="B2449" t="s">
        <v>5283</v>
      </c>
    </row>
    <row r="2450" spans="1:2" x14ac:dyDescent="0.35">
      <c r="A2450" t="s">
        <v>5286</v>
      </c>
      <c r="B2450" t="s">
        <v>5287</v>
      </c>
    </row>
    <row r="2451" spans="1:2" x14ac:dyDescent="0.35">
      <c r="A2451" t="s">
        <v>5290</v>
      </c>
      <c r="B2451" t="s">
        <v>5291</v>
      </c>
    </row>
    <row r="2452" spans="1:2" x14ac:dyDescent="0.35">
      <c r="A2452" t="s">
        <v>5294</v>
      </c>
      <c r="B2452" t="s">
        <v>5295</v>
      </c>
    </row>
    <row r="2453" spans="1:2" x14ac:dyDescent="0.35">
      <c r="A2453" t="s">
        <v>5298</v>
      </c>
      <c r="B2453" t="s">
        <v>5299</v>
      </c>
    </row>
    <row r="2454" spans="1:2" x14ac:dyDescent="0.35">
      <c r="A2454" t="s">
        <v>5302</v>
      </c>
      <c r="B2454" t="s">
        <v>5303</v>
      </c>
    </row>
    <row r="2455" spans="1:2" x14ac:dyDescent="0.35">
      <c r="A2455" t="s">
        <v>5306</v>
      </c>
      <c r="B2455" t="s">
        <v>5307</v>
      </c>
    </row>
    <row r="2456" spans="1:2" x14ac:dyDescent="0.35">
      <c r="A2456" t="s">
        <v>5310</v>
      </c>
      <c r="B2456" t="s">
        <v>5311</v>
      </c>
    </row>
    <row r="2457" spans="1:2" x14ac:dyDescent="0.35">
      <c r="A2457" t="s">
        <v>5314</v>
      </c>
      <c r="B2457" t="s">
        <v>5315</v>
      </c>
    </row>
    <row r="2458" spans="1:2" x14ac:dyDescent="0.35">
      <c r="A2458" t="s">
        <v>5318</v>
      </c>
      <c r="B2458" t="s">
        <v>5319</v>
      </c>
    </row>
    <row r="2459" spans="1:2" x14ac:dyDescent="0.35">
      <c r="A2459" t="s">
        <v>5322</v>
      </c>
      <c r="B2459" t="s">
        <v>5323</v>
      </c>
    </row>
    <row r="2460" spans="1:2" x14ac:dyDescent="0.35">
      <c r="A2460" t="s">
        <v>5326</v>
      </c>
      <c r="B2460" t="s">
        <v>5327</v>
      </c>
    </row>
    <row r="2461" spans="1:2" x14ac:dyDescent="0.35">
      <c r="A2461" t="s">
        <v>5330</v>
      </c>
      <c r="B2461" t="s">
        <v>5331</v>
      </c>
    </row>
    <row r="2462" spans="1:2" x14ac:dyDescent="0.35">
      <c r="A2462" t="s">
        <v>5334</v>
      </c>
      <c r="B2462" t="s">
        <v>5335</v>
      </c>
    </row>
    <row r="2463" spans="1:2" x14ac:dyDescent="0.35">
      <c r="A2463" t="s">
        <v>5338</v>
      </c>
      <c r="B2463" t="s">
        <v>5339</v>
      </c>
    </row>
    <row r="2464" spans="1:2" x14ac:dyDescent="0.35">
      <c r="A2464" t="s">
        <v>5342</v>
      </c>
      <c r="B2464" t="s">
        <v>5343</v>
      </c>
    </row>
    <row r="2465" spans="1:2" x14ac:dyDescent="0.35">
      <c r="A2465" t="s">
        <v>5346</v>
      </c>
      <c r="B2465" t="s">
        <v>5347</v>
      </c>
    </row>
    <row r="2466" spans="1:2" x14ac:dyDescent="0.35">
      <c r="A2466" t="s">
        <v>5349</v>
      </c>
      <c r="B2466" t="s">
        <v>5350</v>
      </c>
    </row>
    <row r="2467" spans="1:2" x14ac:dyDescent="0.35">
      <c r="A2467" t="s">
        <v>5353</v>
      </c>
      <c r="B2467" t="s">
        <v>5354</v>
      </c>
    </row>
    <row r="2468" spans="1:2" x14ac:dyDescent="0.35">
      <c r="A2468" t="s">
        <v>5357</v>
      </c>
      <c r="B2468" t="s">
        <v>5358</v>
      </c>
    </row>
    <row r="2469" spans="1:2" x14ac:dyDescent="0.35">
      <c r="A2469" t="s">
        <v>5361</v>
      </c>
      <c r="B2469" t="s">
        <v>5362</v>
      </c>
    </row>
    <row r="2470" spans="1:2" x14ac:dyDescent="0.35">
      <c r="A2470" t="s">
        <v>5365</v>
      </c>
      <c r="B2470" t="s">
        <v>5366</v>
      </c>
    </row>
    <row r="2471" spans="1:2" x14ac:dyDescent="0.35">
      <c r="A2471" t="s">
        <v>5369</v>
      </c>
      <c r="B2471" t="s">
        <v>5370</v>
      </c>
    </row>
    <row r="2472" spans="1:2" x14ac:dyDescent="0.35">
      <c r="A2472" t="s">
        <v>5373</v>
      </c>
      <c r="B2472" t="s">
        <v>5374</v>
      </c>
    </row>
    <row r="2473" spans="1:2" x14ac:dyDescent="0.35">
      <c r="A2473" t="s">
        <v>5377</v>
      </c>
      <c r="B2473" t="s">
        <v>5378</v>
      </c>
    </row>
    <row r="2474" spans="1:2" x14ac:dyDescent="0.35">
      <c r="A2474" t="s">
        <v>5384</v>
      </c>
      <c r="B2474" t="s">
        <v>5385</v>
      </c>
    </row>
    <row r="2475" spans="1:2" x14ac:dyDescent="0.35">
      <c r="A2475" t="s">
        <v>5388</v>
      </c>
      <c r="B2475" t="s">
        <v>5389</v>
      </c>
    </row>
    <row r="2476" spans="1:2" x14ac:dyDescent="0.35">
      <c r="A2476" t="s">
        <v>5392</v>
      </c>
      <c r="B2476" t="s">
        <v>5393</v>
      </c>
    </row>
    <row r="2477" spans="1:2" x14ac:dyDescent="0.35">
      <c r="A2477" t="s">
        <v>5396</v>
      </c>
      <c r="B2477" t="s">
        <v>5397</v>
      </c>
    </row>
    <row r="2478" spans="1:2" x14ac:dyDescent="0.35">
      <c r="A2478" t="s">
        <v>5403</v>
      </c>
      <c r="B2478" t="s">
        <v>5404</v>
      </c>
    </row>
    <row r="2479" spans="1:2" x14ac:dyDescent="0.35">
      <c r="A2479" t="s">
        <v>5406</v>
      </c>
      <c r="B2479" t="s">
        <v>5407</v>
      </c>
    </row>
    <row r="2480" spans="1:2" x14ac:dyDescent="0.35">
      <c r="A2480" t="s">
        <v>5408</v>
      </c>
      <c r="B2480" t="s">
        <v>5409</v>
      </c>
    </row>
    <row r="2481" spans="1:2" x14ac:dyDescent="0.35">
      <c r="A2481" t="s">
        <v>5410</v>
      </c>
      <c r="B2481" t="s">
        <v>5411</v>
      </c>
    </row>
    <row r="2482" spans="1:2" x14ac:dyDescent="0.35">
      <c r="A2482" t="s">
        <v>5418</v>
      </c>
      <c r="B2482" t="s">
        <v>5419</v>
      </c>
    </row>
    <row r="2483" spans="1:2" x14ac:dyDescent="0.35">
      <c r="A2483" t="s">
        <v>5422</v>
      </c>
      <c r="B2483" t="s">
        <v>5423</v>
      </c>
    </row>
    <row r="2484" spans="1:2" x14ac:dyDescent="0.35">
      <c r="A2484" t="s">
        <v>5425</v>
      </c>
      <c r="B2484" t="s">
        <v>5426</v>
      </c>
    </row>
    <row r="2485" spans="1:2" x14ac:dyDescent="0.35">
      <c r="A2485" t="s">
        <v>5427</v>
      </c>
      <c r="B2485" t="s">
        <v>5428</v>
      </c>
    </row>
    <row r="2486" spans="1:2" x14ac:dyDescent="0.35">
      <c r="A2486" t="s">
        <v>5429</v>
      </c>
      <c r="B2486" t="s">
        <v>5430</v>
      </c>
    </row>
    <row r="2487" spans="1:2" x14ac:dyDescent="0.35">
      <c r="A2487" t="s">
        <v>5434</v>
      </c>
      <c r="B2487" t="s">
        <v>5435</v>
      </c>
    </row>
    <row r="2488" spans="1:2" x14ac:dyDescent="0.35">
      <c r="A2488" t="s">
        <v>5439</v>
      </c>
      <c r="B2488" t="s">
        <v>5440</v>
      </c>
    </row>
    <row r="2489" spans="1:2" x14ac:dyDescent="0.35">
      <c r="A2489" t="s">
        <v>5450</v>
      </c>
      <c r="B2489" t="s">
        <v>5451</v>
      </c>
    </row>
    <row r="2490" spans="1:2" x14ac:dyDescent="0.35">
      <c r="A2490" t="s">
        <v>5454</v>
      </c>
      <c r="B2490" t="s">
        <v>5455</v>
      </c>
    </row>
    <row r="2491" spans="1:2" x14ac:dyDescent="0.35">
      <c r="A2491" t="s">
        <v>5458</v>
      </c>
      <c r="B2491" t="s">
        <v>5459</v>
      </c>
    </row>
    <row r="2492" spans="1:2" x14ac:dyDescent="0.35">
      <c r="A2492" t="s">
        <v>717</v>
      </c>
      <c r="B2492" t="s">
        <v>5469</v>
      </c>
    </row>
    <row r="2493" spans="1:2" x14ac:dyDescent="0.35">
      <c r="A2493" t="s">
        <v>5470</v>
      </c>
      <c r="B2493" t="s">
        <v>5471</v>
      </c>
    </row>
    <row r="2494" spans="1:2" x14ac:dyDescent="0.35">
      <c r="A2494" t="s">
        <v>5472</v>
      </c>
      <c r="B2494" t="s">
        <v>5473</v>
      </c>
    </row>
    <row r="2495" spans="1:2" x14ac:dyDescent="0.35">
      <c r="A2495" t="s">
        <v>5474</v>
      </c>
      <c r="B2495" t="s">
        <v>5475</v>
      </c>
    </row>
    <row r="2496" spans="1:2" x14ac:dyDescent="0.35">
      <c r="A2496" t="s">
        <v>5476</v>
      </c>
      <c r="B2496" t="s">
        <v>5477</v>
      </c>
    </row>
    <row r="2497" spans="1:2" x14ac:dyDescent="0.35">
      <c r="A2497" t="s">
        <v>5481</v>
      </c>
      <c r="B2497" t="s">
        <v>5482</v>
      </c>
    </row>
    <row r="2498" spans="1:2" x14ac:dyDescent="0.35">
      <c r="A2498" t="s">
        <v>5483</v>
      </c>
      <c r="B2498" t="s">
        <v>5484</v>
      </c>
    </row>
    <row r="2499" spans="1:2" x14ac:dyDescent="0.35">
      <c r="A2499" t="s">
        <v>5485</v>
      </c>
      <c r="B2499" t="s">
        <v>5486</v>
      </c>
    </row>
    <row r="2500" spans="1:2" x14ac:dyDescent="0.35">
      <c r="A2500" t="s">
        <v>5487</v>
      </c>
      <c r="B2500" t="s">
        <v>5488</v>
      </c>
    </row>
    <row r="2501" spans="1:2" x14ac:dyDescent="0.35">
      <c r="A2501" t="s">
        <v>5489</v>
      </c>
      <c r="B2501" t="s">
        <v>5490</v>
      </c>
    </row>
    <row r="2502" spans="1:2" x14ac:dyDescent="0.35">
      <c r="A2502" t="s">
        <v>5491</v>
      </c>
      <c r="B2502" t="s">
        <v>5492</v>
      </c>
    </row>
    <row r="2503" spans="1:2" x14ac:dyDescent="0.35">
      <c r="A2503" t="s">
        <v>5493</v>
      </c>
      <c r="B2503" t="s">
        <v>5494</v>
      </c>
    </row>
    <row r="2504" spans="1:2" x14ac:dyDescent="0.35">
      <c r="A2504" t="s">
        <v>568</v>
      </c>
      <c r="B2504" t="s">
        <v>5495</v>
      </c>
    </row>
    <row r="2505" spans="1:2" x14ac:dyDescent="0.35">
      <c r="A2505" t="s">
        <v>5496</v>
      </c>
      <c r="B2505" t="s">
        <v>5497</v>
      </c>
    </row>
    <row r="2506" spans="1:2" x14ac:dyDescent="0.35">
      <c r="A2506" t="s">
        <v>5498</v>
      </c>
      <c r="B2506" t="s">
        <v>5499</v>
      </c>
    </row>
    <row r="2507" spans="1:2" x14ac:dyDescent="0.35">
      <c r="A2507" t="s">
        <v>5503</v>
      </c>
      <c r="B2507" t="s">
        <v>5504</v>
      </c>
    </row>
    <row r="2508" spans="1:2" x14ac:dyDescent="0.35">
      <c r="A2508" t="s">
        <v>5505</v>
      </c>
      <c r="B2508" t="s">
        <v>5506</v>
      </c>
    </row>
    <row r="2509" spans="1:2" x14ac:dyDescent="0.35">
      <c r="B2509" t="s">
        <v>5507</v>
      </c>
    </row>
    <row r="2510" spans="1:2" x14ac:dyDescent="0.35">
      <c r="A2510" t="s">
        <v>5508</v>
      </c>
      <c r="B2510" t="s">
        <v>5509</v>
      </c>
    </row>
    <row r="2511" spans="1:2" x14ac:dyDescent="0.35">
      <c r="A2511" t="s">
        <v>5510</v>
      </c>
      <c r="B2511" t="s">
        <v>5511</v>
      </c>
    </row>
    <row r="2512" spans="1:2" x14ac:dyDescent="0.35">
      <c r="A2512" t="s">
        <v>5512</v>
      </c>
      <c r="B2512" t="s">
        <v>5513</v>
      </c>
    </row>
    <row r="2513" spans="1:2" x14ac:dyDescent="0.35">
      <c r="A2513" t="s">
        <v>5514</v>
      </c>
      <c r="B2513" t="s">
        <v>5515</v>
      </c>
    </row>
    <row r="2514" spans="1:2" x14ac:dyDescent="0.35">
      <c r="A2514" t="s">
        <v>5517</v>
      </c>
      <c r="B2514" t="s">
        <v>5518</v>
      </c>
    </row>
    <row r="2515" spans="1:2" x14ac:dyDescent="0.35">
      <c r="A2515" t="s">
        <v>5520</v>
      </c>
      <c r="B2515" t="s">
        <v>5521</v>
      </c>
    </row>
    <row r="2516" spans="1:2" x14ac:dyDescent="0.35">
      <c r="A2516" t="s">
        <v>5523</v>
      </c>
      <c r="B2516" t="s">
        <v>5524</v>
      </c>
    </row>
    <row r="2517" spans="1:2" x14ac:dyDescent="0.35">
      <c r="A2517" t="s">
        <v>5525</v>
      </c>
      <c r="B2517" t="s">
        <v>5526</v>
      </c>
    </row>
    <row r="2518" spans="1:2" x14ac:dyDescent="0.35">
      <c r="A2518" t="s">
        <v>5528</v>
      </c>
      <c r="B2518" t="s">
        <v>5529</v>
      </c>
    </row>
    <row r="2519" spans="1:2" x14ac:dyDescent="0.35">
      <c r="A2519" t="s">
        <v>5531</v>
      </c>
      <c r="B2519" t="s">
        <v>5532</v>
      </c>
    </row>
    <row r="2520" spans="1:2" x14ac:dyDescent="0.35">
      <c r="A2520" t="s">
        <v>5534</v>
      </c>
      <c r="B2520" t="s">
        <v>5535</v>
      </c>
    </row>
    <row r="2521" spans="1:2" x14ac:dyDescent="0.35">
      <c r="A2521" t="s">
        <v>5536</v>
      </c>
      <c r="B2521" t="s">
        <v>5537</v>
      </c>
    </row>
    <row r="2522" spans="1:2" x14ac:dyDescent="0.35">
      <c r="A2522" t="s">
        <v>5539</v>
      </c>
      <c r="B2522" t="s">
        <v>5540</v>
      </c>
    </row>
    <row r="2523" spans="1:2" x14ac:dyDescent="0.35">
      <c r="A2523" t="s">
        <v>5543</v>
      </c>
      <c r="B2523" t="s">
        <v>5544</v>
      </c>
    </row>
    <row r="2524" spans="1:2" x14ac:dyDescent="0.35">
      <c r="A2524" t="s">
        <v>5550</v>
      </c>
      <c r="B2524" t="s">
        <v>5551</v>
      </c>
    </row>
    <row r="2525" spans="1:2" x14ac:dyDescent="0.35">
      <c r="A2525" t="s">
        <v>5552</v>
      </c>
      <c r="B2525" t="s">
        <v>5553</v>
      </c>
    </row>
    <row r="2526" spans="1:2" x14ac:dyDescent="0.35">
      <c r="A2526" t="s">
        <v>5554</v>
      </c>
      <c r="B2526" t="s">
        <v>5555</v>
      </c>
    </row>
    <row r="2527" spans="1:2" x14ac:dyDescent="0.35">
      <c r="A2527" t="s">
        <v>5556</v>
      </c>
      <c r="B2527" t="s">
        <v>5557</v>
      </c>
    </row>
    <row r="2528" spans="1:2" x14ac:dyDescent="0.35">
      <c r="A2528" t="s">
        <v>5558</v>
      </c>
      <c r="B2528" t="s">
        <v>5559</v>
      </c>
    </row>
    <row r="2529" spans="1:2" x14ac:dyDescent="0.35">
      <c r="A2529" t="s">
        <v>5560</v>
      </c>
      <c r="B2529" t="s">
        <v>5561</v>
      </c>
    </row>
    <row r="2530" spans="1:2" x14ac:dyDescent="0.35">
      <c r="A2530" t="s">
        <v>5563</v>
      </c>
      <c r="B2530" t="s">
        <v>5564</v>
      </c>
    </row>
    <row r="2531" spans="1:2" x14ac:dyDescent="0.35">
      <c r="A2531" t="s">
        <v>5565</v>
      </c>
      <c r="B2531" t="s">
        <v>5566</v>
      </c>
    </row>
    <row r="2532" spans="1:2" x14ac:dyDescent="0.35">
      <c r="A2532" t="s">
        <v>5568</v>
      </c>
      <c r="B2532" t="s">
        <v>5569</v>
      </c>
    </row>
    <row r="2533" spans="1:2" x14ac:dyDescent="0.35">
      <c r="A2533" t="s">
        <v>5571</v>
      </c>
      <c r="B2533" t="s">
        <v>5572</v>
      </c>
    </row>
    <row r="2534" spans="1:2" x14ac:dyDescent="0.35">
      <c r="A2534" t="s">
        <v>5573</v>
      </c>
      <c r="B2534" t="s">
        <v>5574</v>
      </c>
    </row>
    <row r="2535" spans="1:2" x14ac:dyDescent="0.35">
      <c r="A2535" t="s">
        <v>5576</v>
      </c>
      <c r="B2535" t="s">
        <v>5577</v>
      </c>
    </row>
    <row r="2536" spans="1:2" x14ac:dyDescent="0.35">
      <c r="A2536" t="s">
        <v>5579</v>
      </c>
      <c r="B2536" t="s">
        <v>5580</v>
      </c>
    </row>
    <row r="2537" spans="1:2" x14ac:dyDescent="0.35">
      <c r="A2537" t="s">
        <v>5582</v>
      </c>
      <c r="B2537" t="s">
        <v>5583</v>
      </c>
    </row>
    <row r="2538" spans="1:2" x14ac:dyDescent="0.35">
      <c r="A2538" t="s">
        <v>5585</v>
      </c>
      <c r="B2538" t="s">
        <v>5586</v>
      </c>
    </row>
    <row r="2539" spans="1:2" x14ac:dyDescent="0.35">
      <c r="B2539" t="s">
        <v>5589</v>
      </c>
    </row>
    <row r="2540" spans="1:2" x14ac:dyDescent="0.35">
      <c r="A2540" t="s">
        <v>5590</v>
      </c>
      <c r="B2540" t="s">
        <v>5591</v>
      </c>
    </row>
    <row r="2541" spans="1:2" x14ac:dyDescent="0.35">
      <c r="A2541" t="s">
        <v>5593</v>
      </c>
      <c r="B2541" t="s">
        <v>5594</v>
      </c>
    </row>
    <row r="2542" spans="1:2" x14ac:dyDescent="0.35">
      <c r="A2542" t="s">
        <v>5595</v>
      </c>
      <c r="B2542" t="s">
        <v>5596</v>
      </c>
    </row>
    <row r="2543" spans="1:2" x14ac:dyDescent="0.35">
      <c r="A2543" t="s">
        <v>5601</v>
      </c>
      <c r="B2543" t="s">
        <v>5602</v>
      </c>
    </row>
    <row r="2544" spans="1:2" x14ac:dyDescent="0.35">
      <c r="A2544" t="s">
        <v>5603</v>
      </c>
      <c r="B2544" t="s">
        <v>5604</v>
      </c>
    </row>
    <row r="2545" spans="1:2" x14ac:dyDescent="0.35">
      <c r="A2545" t="s">
        <v>5605</v>
      </c>
      <c r="B2545" t="s">
        <v>5606</v>
      </c>
    </row>
    <row r="2546" spans="1:2" x14ac:dyDescent="0.35">
      <c r="A2546" t="s">
        <v>5608</v>
      </c>
      <c r="B2546" t="s">
        <v>5609</v>
      </c>
    </row>
    <row r="2547" spans="1:2" x14ac:dyDescent="0.35">
      <c r="A2547" t="s">
        <v>5611</v>
      </c>
      <c r="B2547" t="s">
        <v>5612</v>
      </c>
    </row>
    <row r="2548" spans="1:2" x14ac:dyDescent="0.35">
      <c r="A2548" t="s">
        <v>5613</v>
      </c>
      <c r="B2548" t="s">
        <v>5614</v>
      </c>
    </row>
    <row r="2549" spans="1:2" x14ac:dyDescent="0.35">
      <c r="A2549" t="s">
        <v>5617</v>
      </c>
      <c r="B2549" t="s">
        <v>5618</v>
      </c>
    </row>
    <row r="2550" spans="1:2" x14ac:dyDescent="0.35">
      <c r="A2550" t="s">
        <v>5622</v>
      </c>
      <c r="B2550" t="s">
        <v>5623</v>
      </c>
    </row>
    <row r="2551" spans="1:2" x14ac:dyDescent="0.35">
      <c r="A2551" t="s">
        <v>5624</v>
      </c>
      <c r="B2551" t="s">
        <v>5625</v>
      </c>
    </row>
    <row r="2552" spans="1:2" x14ac:dyDescent="0.35">
      <c r="A2552" t="s">
        <v>5626</v>
      </c>
      <c r="B2552" t="s">
        <v>5627</v>
      </c>
    </row>
    <row r="2553" spans="1:2" x14ac:dyDescent="0.35">
      <c r="A2553" t="s">
        <v>5633</v>
      </c>
      <c r="B2553" t="s">
        <v>5634</v>
      </c>
    </row>
    <row r="2554" spans="1:2" x14ac:dyDescent="0.35">
      <c r="A2554" t="s">
        <v>5638</v>
      </c>
      <c r="B2554" t="s">
        <v>5639</v>
      </c>
    </row>
    <row r="2555" spans="1:2" x14ac:dyDescent="0.35">
      <c r="A2555" t="s">
        <v>5641</v>
      </c>
      <c r="B2555" t="s">
        <v>5642</v>
      </c>
    </row>
    <row r="2556" spans="1:2" x14ac:dyDescent="0.35">
      <c r="A2556" t="s">
        <v>5643</v>
      </c>
      <c r="B2556" t="s">
        <v>5644</v>
      </c>
    </row>
    <row r="2557" spans="1:2" x14ac:dyDescent="0.35">
      <c r="A2557" t="s">
        <v>5646</v>
      </c>
      <c r="B2557" t="s">
        <v>5647</v>
      </c>
    </row>
    <row r="2558" spans="1:2" x14ac:dyDescent="0.35">
      <c r="A2558" t="s">
        <v>5649</v>
      </c>
      <c r="B2558" t="s">
        <v>5650</v>
      </c>
    </row>
    <row r="2559" spans="1:2" x14ac:dyDescent="0.35">
      <c r="A2559" t="s">
        <v>5651</v>
      </c>
      <c r="B2559" t="s">
        <v>5652</v>
      </c>
    </row>
    <row r="2560" spans="1:2" x14ac:dyDescent="0.35">
      <c r="A2560" t="s">
        <v>5656</v>
      </c>
      <c r="B2560" t="s">
        <v>5657</v>
      </c>
    </row>
    <row r="2561" spans="1:2" x14ac:dyDescent="0.35">
      <c r="A2561" t="s">
        <v>5661</v>
      </c>
      <c r="B2561" t="s">
        <v>5662</v>
      </c>
    </row>
    <row r="2562" spans="1:2" x14ac:dyDescent="0.35">
      <c r="A2562" t="s">
        <v>5664</v>
      </c>
      <c r="B2562" t="s">
        <v>5665</v>
      </c>
    </row>
    <row r="2563" spans="1:2" x14ac:dyDescent="0.35">
      <c r="A2563" t="s">
        <v>5666</v>
      </c>
      <c r="B2563" t="s">
        <v>5667</v>
      </c>
    </row>
    <row r="2564" spans="1:2" x14ac:dyDescent="0.35">
      <c r="A2564" t="s">
        <v>5668</v>
      </c>
      <c r="B2564" t="s">
        <v>5669</v>
      </c>
    </row>
    <row r="2565" spans="1:2" x14ac:dyDescent="0.35">
      <c r="A2565" t="s">
        <v>5670</v>
      </c>
      <c r="B2565" t="s">
        <v>5671</v>
      </c>
    </row>
    <row r="2566" spans="1:2" x14ac:dyDescent="0.35">
      <c r="A2566" t="s">
        <v>5672</v>
      </c>
      <c r="B2566" t="s">
        <v>5673</v>
      </c>
    </row>
    <row r="2567" spans="1:2" x14ac:dyDescent="0.35">
      <c r="A2567" t="s">
        <v>5674</v>
      </c>
      <c r="B2567" t="s">
        <v>5675</v>
      </c>
    </row>
    <row r="2568" spans="1:2" x14ac:dyDescent="0.35">
      <c r="A2568" t="s">
        <v>5676</v>
      </c>
      <c r="B2568" t="s">
        <v>5677</v>
      </c>
    </row>
    <row r="2569" spans="1:2" x14ac:dyDescent="0.35">
      <c r="A2569" t="s">
        <v>5679</v>
      </c>
      <c r="B2569" t="s">
        <v>5680</v>
      </c>
    </row>
    <row r="2570" spans="1:2" x14ac:dyDescent="0.35">
      <c r="A2570" t="s">
        <v>5681</v>
      </c>
      <c r="B2570" t="s">
        <v>5682</v>
      </c>
    </row>
    <row r="2571" spans="1:2" x14ac:dyDescent="0.35">
      <c r="A2571" t="s">
        <v>5688</v>
      </c>
      <c r="B2571" t="s">
        <v>5689</v>
      </c>
    </row>
    <row r="2572" spans="1:2" x14ac:dyDescent="0.35">
      <c r="A2572" t="s">
        <v>5690</v>
      </c>
      <c r="B2572" t="s">
        <v>5691</v>
      </c>
    </row>
    <row r="2573" spans="1:2" x14ac:dyDescent="0.35">
      <c r="A2573" t="s">
        <v>5697</v>
      </c>
      <c r="B2573" t="s">
        <v>5698</v>
      </c>
    </row>
    <row r="2574" spans="1:2" x14ac:dyDescent="0.35">
      <c r="A2574" t="s">
        <v>5699</v>
      </c>
      <c r="B2574" t="s">
        <v>5700</v>
      </c>
    </row>
    <row r="2575" spans="1:2" x14ac:dyDescent="0.35">
      <c r="A2575" t="s">
        <v>5701</v>
      </c>
      <c r="B2575" t="s">
        <v>5702</v>
      </c>
    </row>
    <row r="2576" spans="1:2" x14ac:dyDescent="0.35">
      <c r="A2576" t="s">
        <v>5704</v>
      </c>
      <c r="B2576" t="s">
        <v>5705</v>
      </c>
    </row>
    <row r="2577" spans="1:2" x14ac:dyDescent="0.35">
      <c r="A2577" t="s">
        <v>5708</v>
      </c>
      <c r="B2577" t="s">
        <v>5709</v>
      </c>
    </row>
    <row r="2578" spans="1:2" x14ac:dyDescent="0.35">
      <c r="A2578" t="s">
        <v>5713</v>
      </c>
      <c r="B2578" t="s">
        <v>5714</v>
      </c>
    </row>
    <row r="2579" spans="1:2" x14ac:dyDescent="0.35">
      <c r="A2579" t="s">
        <v>5716</v>
      </c>
      <c r="B2579" t="s">
        <v>5717</v>
      </c>
    </row>
    <row r="2580" spans="1:2" x14ac:dyDescent="0.35">
      <c r="B2580" t="s">
        <v>5718</v>
      </c>
    </row>
    <row r="2581" spans="1:2" x14ac:dyDescent="0.35">
      <c r="B2581" t="s">
        <v>5719</v>
      </c>
    </row>
    <row r="2582" spans="1:2" x14ac:dyDescent="0.35">
      <c r="B2582" t="s">
        <v>5720</v>
      </c>
    </row>
    <row r="2583" spans="1:2" x14ac:dyDescent="0.35">
      <c r="B2583" t="s">
        <v>5721</v>
      </c>
    </row>
    <row r="2584" spans="1:2" x14ac:dyDescent="0.35">
      <c r="B2584" t="s">
        <v>5722</v>
      </c>
    </row>
    <row r="2585" spans="1:2" x14ac:dyDescent="0.35">
      <c r="B2585" t="s">
        <v>5723</v>
      </c>
    </row>
    <row r="2586" spans="1:2" x14ac:dyDescent="0.35">
      <c r="B2586" t="s">
        <v>5724</v>
      </c>
    </row>
    <row r="2587" spans="1:2" x14ac:dyDescent="0.35">
      <c r="B2587" t="s">
        <v>5725</v>
      </c>
    </row>
    <row r="2588" spans="1:2" x14ac:dyDescent="0.35">
      <c r="B2588" t="s">
        <v>5726</v>
      </c>
    </row>
    <row r="2589" spans="1:2" x14ac:dyDescent="0.35">
      <c r="B2589" t="s">
        <v>5727</v>
      </c>
    </row>
    <row r="2590" spans="1:2" x14ac:dyDescent="0.35">
      <c r="B2590" t="s">
        <v>5729</v>
      </c>
    </row>
    <row r="2591" spans="1:2" x14ac:dyDescent="0.35">
      <c r="B2591" t="s">
        <v>5731</v>
      </c>
    </row>
    <row r="2592" spans="1:2" x14ac:dyDescent="0.35">
      <c r="B2592" t="s">
        <v>5733</v>
      </c>
    </row>
    <row r="2593" spans="1:2" x14ac:dyDescent="0.35">
      <c r="B2593" t="s">
        <v>5734</v>
      </c>
    </row>
    <row r="2594" spans="1:2" x14ac:dyDescent="0.35">
      <c r="A2594" t="s">
        <v>5735</v>
      </c>
      <c r="B2594" t="s">
        <v>5736</v>
      </c>
    </row>
    <row r="2595" spans="1:2" x14ac:dyDescent="0.35">
      <c r="A2595" t="s">
        <v>5737</v>
      </c>
      <c r="B2595" t="s">
        <v>5738</v>
      </c>
    </row>
    <row r="2596" spans="1:2" x14ac:dyDescent="0.35">
      <c r="A2596" t="s">
        <v>5739</v>
      </c>
      <c r="B2596" t="s">
        <v>5740</v>
      </c>
    </row>
    <row r="2597" spans="1:2" x14ac:dyDescent="0.35">
      <c r="A2597" t="s">
        <v>5741</v>
      </c>
      <c r="B2597" t="s">
        <v>5742</v>
      </c>
    </row>
    <row r="2598" spans="1:2" x14ac:dyDescent="0.35">
      <c r="A2598" t="s">
        <v>5749</v>
      </c>
      <c r="B2598" t="s">
        <v>5750</v>
      </c>
    </row>
    <row r="2599" spans="1:2" x14ac:dyDescent="0.35">
      <c r="A2599" t="s">
        <v>5752</v>
      </c>
      <c r="B2599" t="s">
        <v>5753</v>
      </c>
    </row>
    <row r="2600" spans="1:2" x14ac:dyDescent="0.35">
      <c r="A2600" t="s">
        <v>5754</v>
      </c>
      <c r="B2600" t="s">
        <v>5755</v>
      </c>
    </row>
    <row r="2601" spans="1:2" x14ac:dyDescent="0.35">
      <c r="A2601" t="s">
        <v>5757</v>
      </c>
      <c r="B2601" t="s">
        <v>5758</v>
      </c>
    </row>
    <row r="2602" spans="1:2" x14ac:dyDescent="0.35">
      <c r="A2602" t="s">
        <v>5759</v>
      </c>
      <c r="B2602" t="s">
        <v>5760</v>
      </c>
    </row>
    <row r="2603" spans="1:2" x14ac:dyDescent="0.35">
      <c r="A2603" t="s">
        <v>5762</v>
      </c>
      <c r="B2603" t="s">
        <v>5763</v>
      </c>
    </row>
    <row r="2604" spans="1:2" x14ac:dyDescent="0.35">
      <c r="A2604" t="s">
        <v>5765</v>
      </c>
      <c r="B2604" t="s">
        <v>5766</v>
      </c>
    </row>
    <row r="2605" spans="1:2" x14ac:dyDescent="0.35">
      <c r="A2605" t="s">
        <v>5768</v>
      </c>
      <c r="B2605" t="s">
        <v>5769</v>
      </c>
    </row>
    <row r="2606" spans="1:2" x14ac:dyDescent="0.35">
      <c r="B2606" t="s">
        <v>5770</v>
      </c>
    </row>
    <row r="2607" spans="1:2" x14ac:dyDescent="0.35">
      <c r="A2607" t="s">
        <v>5772</v>
      </c>
      <c r="B2607" t="s">
        <v>5773</v>
      </c>
    </row>
    <row r="2608" spans="1:2" x14ac:dyDescent="0.35">
      <c r="A2608" t="s">
        <v>5775</v>
      </c>
      <c r="B2608" t="s">
        <v>5776</v>
      </c>
    </row>
    <row r="2609" spans="1:2" x14ac:dyDescent="0.35">
      <c r="A2609" t="s">
        <v>5777</v>
      </c>
      <c r="B2609" t="s">
        <v>5778</v>
      </c>
    </row>
    <row r="2610" spans="1:2" x14ac:dyDescent="0.35">
      <c r="A2610" t="s">
        <v>5780</v>
      </c>
      <c r="B2610" t="s">
        <v>5781</v>
      </c>
    </row>
    <row r="2611" spans="1:2" x14ac:dyDescent="0.35">
      <c r="A2611" t="s">
        <v>5782</v>
      </c>
      <c r="B2611" t="s">
        <v>5783</v>
      </c>
    </row>
    <row r="2612" spans="1:2" x14ac:dyDescent="0.35">
      <c r="A2612" t="s">
        <v>5784</v>
      </c>
      <c r="B2612" t="s">
        <v>5785</v>
      </c>
    </row>
    <row r="2613" spans="1:2" x14ac:dyDescent="0.35">
      <c r="A2613" t="s">
        <v>5788</v>
      </c>
      <c r="B2613" t="s">
        <v>5789</v>
      </c>
    </row>
    <row r="2614" spans="1:2" x14ac:dyDescent="0.35">
      <c r="A2614" t="s">
        <v>5790</v>
      </c>
      <c r="B2614" t="s">
        <v>5791</v>
      </c>
    </row>
    <row r="2615" spans="1:2" x14ac:dyDescent="0.35">
      <c r="A2615" t="s">
        <v>5792</v>
      </c>
      <c r="B2615" t="s">
        <v>5793</v>
      </c>
    </row>
    <row r="2616" spans="1:2" x14ac:dyDescent="0.35">
      <c r="A2616" t="s">
        <v>5794</v>
      </c>
      <c r="B2616" t="s">
        <v>5795</v>
      </c>
    </row>
    <row r="2617" spans="1:2" x14ac:dyDescent="0.35">
      <c r="A2617" t="s">
        <v>5797</v>
      </c>
      <c r="B2617" t="s">
        <v>5798</v>
      </c>
    </row>
    <row r="2618" spans="1:2" x14ac:dyDescent="0.35">
      <c r="A2618" t="s">
        <v>5800</v>
      </c>
      <c r="B2618" t="s">
        <v>5801</v>
      </c>
    </row>
    <row r="2619" spans="1:2" x14ac:dyDescent="0.35">
      <c r="A2619" t="s">
        <v>5802</v>
      </c>
      <c r="B2619" t="s">
        <v>5803</v>
      </c>
    </row>
    <row r="2620" spans="1:2" x14ac:dyDescent="0.35">
      <c r="A2620" t="s">
        <v>5804</v>
      </c>
      <c r="B2620" t="s">
        <v>5805</v>
      </c>
    </row>
    <row r="2621" spans="1:2" x14ac:dyDescent="0.35">
      <c r="A2621" t="s">
        <v>5807</v>
      </c>
      <c r="B2621" t="s">
        <v>5808</v>
      </c>
    </row>
    <row r="2622" spans="1:2" x14ac:dyDescent="0.35">
      <c r="A2622" t="s">
        <v>5809</v>
      </c>
      <c r="B2622" t="s">
        <v>5810</v>
      </c>
    </row>
    <row r="2623" spans="1:2" x14ac:dyDescent="0.35">
      <c r="A2623" t="s">
        <v>5812</v>
      </c>
      <c r="B2623" t="s">
        <v>5813</v>
      </c>
    </row>
    <row r="2624" spans="1:2" x14ac:dyDescent="0.35">
      <c r="A2624" t="s">
        <v>5816</v>
      </c>
      <c r="B2624" t="s">
        <v>5817</v>
      </c>
    </row>
    <row r="2625" spans="1:2" x14ac:dyDescent="0.35">
      <c r="A2625" t="s">
        <v>5818</v>
      </c>
      <c r="B2625" t="s">
        <v>5819</v>
      </c>
    </row>
    <row r="2626" spans="1:2" x14ac:dyDescent="0.35">
      <c r="A2626" t="s">
        <v>5821</v>
      </c>
      <c r="B2626" t="s">
        <v>5822</v>
      </c>
    </row>
    <row r="2627" spans="1:2" x14ac:dyDescent="0.35">
      <c r="A2627" t="s">
        <v>5823</v>
      </c>
      <c r="B2627" t="s">
        <v>5824</v>
      </c>
    </row>
    <row r="2628" spans="1:2" x14ac:dyDescent="0.35">
      <c r="A2628" t="s">
        <v>5825</v>
      </c>
      <c r="B2628" t="s">
        <v>5826</v>
      </c>
    </row>
    <row r="2629" spans="1:2" x14ac:dyDescent="0.35">
      <c r="A2629" t="s">
        <v>5829</v>
      </c>
      <c r="B2629" t="s">
        <v>5830</v>
      </c>
    </row>
    <row r="2630" spans="1:2" x14ac:dyDescent="0.35">
      <c r="A2630" t="s">
        <v>5831</v>
      </c>
      <c r="B2630" t="s">
        <v>5832</v>
      </c>
    </row>
    <row r="2631" spans="1:2" x14ac:dyDescent="0.35">
      <c r="A2631" t="s">
        <v>5833</v>
      </c>
      <c r="B2631" t="s">
        <v>5834</v>
      </c>
    </row>
    <row r="2632" spans="1:2" x14ac:dyDescent="0.35">
      <c r="A2632" t="s">
        <v>5836</v>
      </c>
      <c r="B2632" t="s">
        <v>5837</v>
      </c>
    </row>
    <row r="2633" spans="1:2" x14ac:dyDescent="0.35">
      <c r="A2633" t="s">
        <v>5838</v>
      </c>
      <c r="B2633" t="s">
        <v>5839</v>
      </c>
    </row>
    <row r="2634" spans="1:2" x14ac:dyDescent="0.35">
      <c r="A2634" t="s">
        <v>5841</v>
      </c>
      <c r="B2634" t="s">
        <v>5842</v>
      </c>
    </row>
    <row r="2635" spans="1:2" x14ac:dyDescent="0.35">
      <c r="A2635" t="s">
        <v>5844</v>
      </c>
      <c r="B2635" t="s">
        <v>5845</v>
      </c>
    </row>
    <row r="2636" spans="1:2" x14ac:dyDescent="0.35">
      <c r="A2636" t="s">
        <v>5846</v>
      </c>
      <c r="B2636" t="s">
        <v>5847</v>
      </c>
    </row>
    <row r="2637" spans="1:2" x14ac:dyDescent="0.35">
      <c r="A2637" t="s">
        <v>5848</v>
      </c>
      <c r="B2637" t="s">
        <v>5849</v>
      </c>
    </row>
    <row r="2638" spans="1:2" x14ac:dyDescent="0.35">
      <c r="B2638" t="s">
        <v>5850</v>
      </c>
    </row>
    <row r="2639" spans="1:2" x14ac:dyDescent="0.35">
      <c r="A2639" t="s">
        <v>5851</v>
      </c>
      <c r="B2639" t="s">
        <v>5852</v>
      </c>
    </row>
    <row r="2640" spans="1:2" x14ac:dyDescent="0.35">
      <c r="B2640" t="s">
        <v>5853</v>
      </c>
    </row>
    <row r="2641" spans="1:2" x14ac:dyDescent="0.35">
      <c r="A2641" t="s">
        <v>5854</v>
      </c>
      <c r="B2641" t="s">
        <v>5855</v>
      </c>
    </row>
    <row r="2642" spans="1:2" x14ac:dyDescent="0.35">
      <c r="A2642" t="s">
        <v>5856</v>
      </c>
      <c r="B2642" t="s">
        <v>5857</v>
      </c>
    </row>
    <row r="2643" spans="1:2" x14ac:dyDescent="0.35">
      <c r="A2643" t="s">
        <v>5858</v>
      </c>
      <c r="B2643" t="s">
        <v>5859</v>
      </c>
    </row>
    <row r="2644" spans="1:2" x14ac:dyDescent="0.35">
      <c r="A2644" t="s">
        <v>5860</v>
      </c>
      <c r="B2644" t="s">
        <v>5861</v>
      </c>
    </row>
    <row r="2645" spans="1:2" x14ac:dyDescent="0.35">
      <c r="A2645" t="s">
        <v>5780</v>
      </c>
      <c r="B2645" t="s">
        <v>5862</v>
      </c>
    </row>
    <row r="2646" spans="1:2" x14ac:dyDescent="0.35">
      <c r="A2646" t="s">
        <v>5864</v>
      </c>
      <c r="B2646" t="s">
        <v>5865</v>
      </c>
    </row>
  </sheetData>
  <phoneticPr fontId="25" type="noConversion"/>
  <hyperlinks>
    <hyperlink ref="A1044" r:id="rId1" display="https://www.ncbi.nlm.nih.gov/protein/2504885886" xr:uid="{00000000-0004-0000-0200-000000000000}"/>
    <hyperlink ref="A757" r:id="rId2" display="https://www.ncbi.nlm.nih.gov/protein/490699667" xr:uid="{00000000-0004-0000-0200-000001000000}"/>
    <hyperlink ref="A208" r:id="rId3" display="https://www.ncbi.nlm.nih.gov/protein/489779594" xr:uid="{00000000-0004-0000-0200-000002000000}"/>
    <hyperlink ref="A636" r:id="rId4" display="https://www.ncbi.nlm.nih.gov/protein/557843878" xr:uid="{00000000-0004-0000-0200-000003000000}"/>
    <hyperlink ref="A755" r:id="rId5" display="https://www.ncbi.nlm.nih.gov/protein/557843149" xr:uid="{00000000-0004-0000-0200-000004000000}"/>
    <hyperlink ref="A1388" r:id="rId6" display="https://www.ncbi.nlm.nih.gov/protein/557843228" xr:uid="{00000000-0004-0000-0200-000005000000}"/>
    <hyperlink ref="A286" r:id="rId7" display="https://www.ncbi.nlm.nih.gov/protein/489779347" xr:uid="{00000000-0004-0000-0200-000006000000}"/>
    <hyperlink ref="A457" r:id="rId8" display="https://www.ncbi.nlm.nih.gov/protein/822517491" xr:uid="{00000000-0004-0000-0200-000007000000}"/>
    <hyperlink ref="A339" r:id="rId9" display="https://www.ncbi.nlm.nih.gov/protein/544941158" xr:uid="{00000000-0004-0000-0200-000008000000}"/>
    <hyperlink ref="A797" r:id="rId10" display="https://www.ncbi.nlm.nih.gov/protein/557844981" xr:uid="{00000000-0004-0000-0200-000009000000}"/>
    <hyperlink ref="A769" r:id="rId11" display="https://www.ncbi.nlm.nih.gov/protein/1928191634" xr:uid="{00000000-0004-0000-0200-00000A000000}"/>
    <hyperlink ref="A831" r:id="rId12" display="https://www.ncbi.nlm.nih.gov/protein/755165205" xr:uid="{00000000-0004-0000-0200-00000B000000}"/>
    <hyperlink ref="A955" r:id="rId13" display="https://www.ncbi.nlm.nih.gov/protein/557843558" xr:uid="{00000000-0004-0000-0200-00000C000000}"/>
    <hyperlink ref="A756" r:id="rId14" display="https://www.ncbi.nlm.nih.gov/protein/557843149" xr:uid="{00000000-0004-0000-0200-00000D000000}"/>
    <hyperlink ref="A799" r:id="rId15" display="https://www.ncbi.nlm.nih.gov/protein/557844981" xr:uid="{00000000-0004-0000-0200-00000E000000}"/>
    <hyperlink ref="A798" r:id="rId16" display="https://www.ncbi.nlm.nih.gov/protein/557844981" xr:uid="{00000000-0004-0000-0200-00000F000000}"/>
    <hyperlink ref="A800" r:id="rId17" display="https://www.ncbi.nlm.nih.gov/protein/557844981" xr:uid="{00000000-0004-0000-0200-000010000000}"/>
    <hyperlink ref="A801" r:id="rId18" display="https://www.ncbi.nlm.nih.gov/protein/557844981" xr:uid="{00000000-0004-0000-0200-000011000000}"/>
    <hyperlink ref="H11" r:id="rId19" xr:uid="{00000000-0004-0000-0200-000012000000}"/>
    <hyperlink ref="H30" r:id="rId20" xr:uid="{00000000-0004-0000-0200-000013000000}"/>
    <hyperlink ref="H57" r:id="rId21" xr:uid="{00000000-0004-0000-0200-000014000000}"/>
    <hyperlink ref="H58" r:id="rId22" xr:uid="{00000000-0004-0000-0200-000015000000}"/>
    <hyperlink ref="H79" r:id="rId23" xr:uid="{00000000-0004-0000-0200-000016000000}"/>
    <hyperlink ref="H92" r:id="rId24" xr:uid="{00000000-0004-0000-0200-000017000000}"/>
    <hyperlink ref="H108" r:id="rId25" xr:uid="{00000000-0004-0000-0200-000018000000}"/>
    <hyperlink ref="H146" r:id="rId26" xr:uid="{00000000-0004-0000-0200-000019000000}"/>
    <hyperlink ref="H172" r:id="rId27" xr:uid="{00000000-0004-0000-0200-00001A000000}"/>
    <hyperlink ref="H188" r:id="rId28" xr:uid="{00000000-0004-0000-0200-00001B000000}"/>
    <hyperlink ref="H219" r:id="rId29" xr:uid="{00000000-0004-0000-0200-00001C000000}"/>
    <hyperlink ref="H221" r:id="rId30" xr:uid="{00000000-0004-0000-0200-00001D000000}"/>
    <hyperlink ref="H224" r:id="rId31" xr:uid="{00000000-0004-0000-0200-00001E000000}"/>
    <hyperlink ref="H247" r:id="rId32" xr:uid="{00000000-0004-0000-0200-00001F000000}"/>
    <hyperlink ref="H257" r:id="rId33" xr:uid="{00000000-0004-0000-0200-000020000000}"/>
    <hyperlink ref="H260" r:id="rId34" xr:uid="{00000000-0004-0000-0200-000021000000}"/>
    <hyperlink ref="H283" r:id="rId35" xr:uid="{00000000-0004-0000-0200-000022000000}"/>
    <hyperlink ref="H455" r:id="rId36" xr:uid="{00000000-0004-0000-0200-000023000000}"/>
    <hyperlink ref="H585" r:id="rId37" xr:uid="{00000000-0004-0000-0200-000024000000}"/>
    <hyperlink ref="H1023" r:id="rId38" xr:uid="{00000000-0004-0000-0200-000025000000}"/>
    <hyperlink ref="H747" r:id="rId39" xr:uid="{00000000-0004-0000-0200-000026000000}"/>
    <hyperlink ref="H883" r:id="rId40" xr:uid="{00000000-0004-0000-0200-000027000000}"/>
    <hyperlink ref="H886" r:id="rId41" xr:uid="{00000000-0004-0000-0200-000028000000}"/>
    <hyperlink ref="H885" r:id="rId42" xr:uid="{00000000-0004-0000-0200-000029000000}"/>
    <hyperlink ref="H977" r:id="rId43" xr:uid="{00000000-0004-0000-0200-00002A000000}"/>
    <hyperlink ref="H727" r:id="rId44" xr:uid="{00000000-0004-0000-0200-00002B000000}"/>
    <hyperlink ref="H807" r:id="rId45" xr:uid="{00000000-0004-0000-0200-00002C000000}"/>
    <hyperlink ref="F97" r:id="rId46" display="https://www.genome.jp/entry/C06006" xr:uid="{00000000-0004-0000-0200-00002D000000}"/>
    <hyperlink ref="F751" r:id="rId47" display="https://www.genome.jp/entry/C04352" xr:uid="{00000000-0004-0000-0200-00002E000000}"/>
    <hyperlink ref="F752" r:id="rId48" display="https://www.genome.jp/entry/C06010" xr:uid="{00000000-0004-0000-0200-00002F000000}"/>
    <hyperlink ref="F764" r:id="rId49" display="https://www.genome.jp/entry/C04411" xr:uid="{00000000-0004-0000-0200-000030000000}"/>
    <hyperlink ref="F767" r:id="rId50" display="https://www.genome.jp/entry/C04411" xr:uid="{00000000-0004-0000-0200-000031000000}"/>
    <hyperlink ref="F773" r:id="rId51" display="https://www.genome.jp/entry/C04619" xr:uid="{00000000-0004-0000-0200-000032000000}"/>
    <hyperlink ref="F783" r:id="rId52" display="https://www.genome.jp/entry/C04619" xr:uid="{00000000-0004-0000-0200-000033000000}"/>
    <hyperlink ref="F774" r:id="rId53" display="https://www.genome.jp/entry/C04620" xr:uid="{00000000-0004-0000-0200-000034000000}"/>
    <hyperlink ref="F784" r:id="rId54" display="https://www.genome.jp/entry/C04620" xr:uid="{00000000-0004-0000-0200-000035000000}"/>
    <hyperlink ref="F775" r:id="rId55" display="https://www.genome.jp/entry/C04633" xr:uid="{00000000-0004-0000-0200-000036000000}"/>
    <hyperlink ref="F785" r:id="rId56" display="https://www.genome.jp/entry/C04633" xr:uid="{00000000-0004-0000-0200-000037000000}"/>
    <hyperlink ref="F776" r:id="rId57" display="https://www.genome.jp/entry/C04688" xr:uid="{00000000-0004-0000-0200-000038000000}"/>
    <hyperlink ref="F786" r:id="rId58" display="https://www.genome.jp/entry/C04688" xr:uid="{00000000-0004-0000-0200-000039000000}"/>
    <hyperlink ref="F777" r:id="rId59" display="https://www.genome.jp/entry/C05747" xr:uid="{00000000-0004-0000-0200-00003A000000}"/>
    <hyperlink ref="F787" r:id="rId60" display="https://www.genome.jp/entry/C05747" xr:uid="{00000000-0004-0000-0200-00003B000000}"/>
    <hyperlink ref="F778" r:id="rId61" display="https://www.genome.jp/entry/C05757" xr:uid="{00000000-0004-0000-0200-00003C000000}"/>
    <hyperlink ref="F788" r:id="rId62" display="https://www.genome.jp/entry/C05757" xr:uid="{00000000-0004-0000-0200-00003D000000}"/>
    <hyperlink ref="F779" r:id="rId63" display="https://www.genome.jp/entry/C20373" xr:uid="{00000000-0004-0000-0200-00003E000000}"/>
    <hyperlink ref="F789" r:id="rId64" display="https://www.genome.jp/entry/C20373" xr:uid="{00000000-0004-0000-0200-00003F000000}"/>
    <hyperlink ref="F790" r:id="rId65" display="https://www.genome.jp/entry/C20377" xr:uid="{00000000-0004-0000-0200-000040000000}"/>
    <hyperlink ref="F780" r:id="rId66" display="https://www.genome.jp/entry/C20377" xr:uid="{00000000-0004-0000-0200-000041000000}"/>
    <hyperlink ref="F791" r:id="rId67" display="https://www.genome.jp/entry/C04039" xr:uid="{00000000-0004-0000-0200-000042000000}"/>
    <hyperlink ref="F792" r:id="rId68" display="https://www.genome.jp/entry/C04272" xr:uid="{00000000-0004-0000-0200-000043000000}"/>
    <hyperlink ref="F793" r:id="rId69" display="https://www.genome.jp/entry/C06007" xr:uid="{00000000-0004-0000-0200-000044000000}"/>
    <hyperlink ref="F796" r:id="rId70" display="https://www.genome.jp/entry/C01269" xr:uid="{00000000-0004-0000-0200-000045000000}"/>
    <hyperlink ref="F797" r:id="rId71" display="https://www.genome.jp/entry/C00065" xr:uid="{00000000-0004-0000-0200-000046000000}"/>
    <hyperlink ref="F798" r:id="rId72" display="https://www.genome.jp/entry/C00065" xr:uid="{00000000-0004-0000-0200-000047000000}"/>
    <hyperlink ref="F800" r:id="rId73" display="https://www.genome.jp/entry/C02218" xr:uid="{00000000-0004-0000-0200-000048000000}"/>
    <hyperlink ref="F801" r:id="rId74" display="https://www.genome.jp/entry/C05167" xr:uid="{00000000-0004-0000-0200-000049000000}"/>
    <hyperlink ref="F802" r:id="rId75" display="https://www.genome.jp/entry/C00188" xr:uid="{00000000-0004-0000-0200-00004A000000}"/>
    <hyperlink ref="F804" r:id="rId76" display="https://www.genome.jp/entry/C17234" xr:uid="{00000000-0004-0000-0200-00004B000000}"/>
    <hyperlink ref="F805" r:id="rId77" display="https://www.genome.jp/entry/C00065" xr:uid="{00000000-0004-0000-0200-00004C000000}"/>
    <hyperlink ref="F806" r:id="rId78" display="https://www.genome.jp/entry/C05167" xr:uid="{00000000-0004-0000-0200-00004D000000}"/>
    <hyperlink ref="F808" r:id="rId79" display="https://www.genome.jp/entry/C03406" xr:uid="{00000000-0004-0000-0200-00004E000000}"/>
    <hyperlink ref="F818" r:id="rId80" display="https://www.genome.jp/entry/C03794" xr:uid="{00000000-0004-0000-0200-00004F000000}"/>
    <hyperlink ref="F819" r:id="rId81" display="https://www.genome.jp/entry/C04823" xr:uid="{00000000-0004-0000-0200-000050000000}"/>
    <hyperlink ref="F820" r:id="rId82" display="https://www.genome.jp/entry/C22395" xr:uid="{00000000-0004-0000-0200-000051000000}"/>
    <hyperlink ref="F822" r:id="rId83" display="https://www.genome.jp/entry/C03539" xr:uid="{00000000-0004-0000-0200-000052000000}"/>
    <hyperlink ref="F824" r:id="rId84" display="https://www.genome.jp/entry/C21769" xr:uid="{00000000-0004-0000-0200-000053000000}"/>
    <hyperlink ref="F826" r:id="rId85" display="https://www.genome.jp/entry/C00041" xr:uid="{00000000-0004-0000-0200-000054000000}"/>
    <hyperlink ref="F827" r:id="rId86" display="https://www.genome.jp/entry/C00025" xr:uid="{00000000-0004-0000-0200-000055000000}"/>
    <hyperlink ref="F828" r:id="rId87" display="https://www.genome.jp/entry/C00666" xr:uid="{00000000-0004-0000-0200-000056000000}"/>
    <hyperlink ref="F830" r:id="rId88" display="https://www.genome.jp/entry/C00199" xr:uid="{00000000-0004-0000-0200-000057000000}"/>
    <hyperlink ref="F831" r:id="rId89" display="https://www.genome.jp/entry/C11907" xr:uid="{00000000-0004-0000-0200-000058000000}"/>
    <hyperlink ref="F832" r:id="rId90" display="https://www.genome.jp/entry/C00043" xr:uid="{00000000-0004-0000-0200-000059000000}"/>
    <hyperlink ref="F835" r:id="rId91" display="https://www.genome.jp/entry/C00029" xr:uid="{00000000-0004-0000-0200-00005A000000}"/>
    <hyperlink ref="F836" r:id="rId92" display="https://www.genome.jp/entry/C00043" xr:uid="{00000000-0004-0000-0200-00005B000000}"/>
    <hyperlink ref="F837" r:id="rId93" display="https://www.genome.jp/entry/C00842" xr:uid="{00000000-0004-0000-0200-00005C000000}"/>
    <hyperlink ref="F838" r:id="rId94" display="https://www.genome.jp/entry/C20482" xr:uid="{00000000-0004-0000-0200-00005D000000}"/>
    <hyperlink ref="F839" r:id="rId95" display="https://www.genome.jp/entry/C20483" xr:uid="{00000000-0004-0000-0200-00005E000000}"/>
    <hyperlink ref="F840" r:id="rId96" display="https://www.genome.jp/entry/C03798" xr:uid="{00000000-0004-0000-0200-00005F000000}"/>
    <hyperlink ref="F841" r:id="rId97" display="https://www.genome.jp/entry/C03798" xr:uid="{00000000-0004-0000-0200-000060000000}"/>
    <hyperlink ref="F842" r:id="rId98" display="https://www.genome.jp/entry/C03798" xr:uid="{00000000-0004-0000-0200-000061000000}"/>
    <hyperlink ref="F843" r:id="rId99" display="https://www.genome.jp/entry/C00118" xr:uid="{00000000-0004-0000-0200-000062000000}"/>
    <hyperlink ref="F844" r:id="rId100" display="https://www.genome.jp/entry/C00118" xr:uid="{00000000-0004-0000-0200-000063000000}"/>
    <hyperlink ref="F845" r:id="rId101" display="https://www.genome.jp/entry/C04896" xr:uid="{00000000-0004-0000-0200-000064000000}"/>
    <hyperlink ref="F846" r:id="rId102" display="https://www.genome.jp/entry/C02479" xr:uid="{00000000-0004-0000-0200-000065000000}"/>
    <hyperlink ref="F847" r:id="rId103" display="https://www.genome.jp/entry/C00259" xr:uid="{00000000-0004-0000-0200-000066000000}"/>
    <hyperlink ref="F848" r:id="rId104" display="https://www.genome.jp/entry/C00117" xr:uid="{00000000-0004-0000-0200-000067000000}"/>
    <hyperlink ref="F850" r:id="rId105" display="https://www.genome.jp/entry/C00117" xr:uid="{00000000-0004-0000-0200-000068000000}"/>
    <hyperlink ref="F849" r:id="rId106" display="https://www.genome.jp/entry/C02962" xr:uid="{00000000-0004-0000-0200-000069000000}"/>
    <hyperlink ref="F851" r:id="rId107" display="https://www.genome.jp/entry/C02962" xr:uid="{00000000-0004-0000-0200-00006A000000}"/>
    <hyperlink ref="F852" r:id="rId108" display="https://www.genome.jp/entry/C00668" xr:uid="{00000000-0004-0000-0200-00006B000000}"/>
    <hyperlink ref="F857" r:id="rId109" display="https://www.genome.jp/entry/C00668" xr:uid="{00000000-0004-0000-0200-00006C000000}"/>
    <hyperlink ref="F853" r:id="rId110" display="https://www.genome.jp/entry/C00092" xr:uid="{00000000-0004-0000-0200-00006D000000}"/>
    <hyperlink ref="F858" r:id="rId111" display="https://www.genome.jp/entry/C00092" xr:uid="{00000000-0004-0000-0200-00006E000000}"/>
    <hyperlink ref="F854" r:id="rId112" display="https://www.genome.jp/entry/C00668" xr:uid="{00000000-0004-0000-0200-00006F000000}"/>
    <hyperlink ref="F855" r:id="rId113" display="https://www.genome.jp/entry/C01172" xr:uid="{00000000-0004-0000-0200-000070000000}"/>
    <hyperlink ref="F859" r:id="rId114" display="https://www.genome.jp/entry/C00668" xr:uid="{00000000-0004-0000-0200-000071000000}"/>
    <hyperlink ref="F860" r:id="rId115" display="https://www.genome.jp/entry/C01172" xr:uid="{00000000-0004-0000-0200-000072000000}"/>
    <hyperlink ref="F856" r:id="rId116" display="https://www.genome.jp/entry/C00668" xr:uid="{00000000-0004-0000-0200-000073000000}"/>
    <hyperlink ref="F861" r:id="rId117" display="https://www.genome.jp/entry/C00668" xr:uid="{00000000-0004-0000-0200-000074000000}"/>
    <hyperlink ref="F862" r:id="rId118" display="https://www.genome.jp/entry/C02501" xr:uid="{00000000-0004-0000-0200-000075000000}"/>
    <hyperlink ref="F863" r:id="rId119" display="https://www.genome.jp/entry/C07478" xr:uid="{00000000-0004-0000-0200-000076000000}"/>
    <hyperlink ref="F864" r:id="rId120" display="https://www.genome.jp/entry/C00129" xr:uid="{00000000-0004-0000-0200-000077000000}"/>
    <hyperlink ref="F866" r:id="rId121" display="https://www.genome.jp/entry/C06156" xr:uid="{00000000-0004-0000-0200-000078000000}"/>
    <hyperlink ref="F868" r:id="rId122" display="https://www.genome.jp/entry/C00631" xr:uid="{00000000-0004-0000-0200-000079000000}"/>
    <hyperlink ref="F870" r:id="rId123" display="https://www.genome.jp/entry/C00631" xr:uid="{00000000-0004-0000-0200-00007A000000}"/>
    <hyperlink ref="F871" r:id="rId124" display="https://www.genome.jp/entry/C00663" xr:uid="{00000000-0004-0000-0200-00007B000000}"/>
    <hyperlink ref="F872" r:id="rId125" display="https://www.genome.jp/entry/C00663" xr:uid="{00000000-0004-0000-0200-00007C000000}"/>
    <hyperlink ref="F878" r:id="rId126" display="https://www.genome.jp/entry/C00868" xr:uid="{00000000-0004-0000-0200-00007D000000}"/>
    <hyperlink ref="F881" r:id="rId127" display="https://www.genome.jp/entry/C00251" xr:uid="{00000000-0004-0000-0200-00007E000000}"/>
    <hyperlink ref="F882" r:id="rId128" display="https://www.genome.jp/entry/C08353" xr:uid="{00000000-0004-0000-0200-00007F000000}"/>
    <hyperlink ref="F883" r:id="rId129" display="https://www.genome.jp/entry/C00052" xr:uid="{00000000-0004-0000-0200-000080000000}"/>
    <hyperlink ref="F884" r:id="rId130" display="https://www.genome.jp/entry/C00935" xr:uid="{00000000-0004-0000-0200-000081000000}"/>
    <hyperlink ref="F742" r:id="rId131" display="https://www.genome.jp/entry/C00149" xr:uid="{00000000-0004-0000-0200-000082000000}"/>
    <hyperlink ref="F743" r:id="rId132" display="https://www.genome.jp/entry/C00025" xr:uid="{00000000-0004-0000-0200-000083000000}"/>
    <hyperlink ref="F744" r:id="rId133" display="https://www.genome.jp/entry/C00049" xr:uid="{00000000-0004-0000-0200-000084000000}"/>
    <hyperlink ref="F745" r:id="rId134" display="https://www.genome.jp/entry/C00506" xr:uid="{00000000-0004-0000-0200-000085000000}"/>
    <hyperlink ref="F746" r:id="rId135" display="https://www.genome.jp/entry/C00606" xr:uid="{00000000-0004-0000-0200-000086000000}"/>
    <hyperlink ref="F747" r:id="rId136" display="https://www.genome.jp/entry/C00680" xr:uid="{00000000-0004-0000-0200-000087000000}"/>
    <hyperlink ref="F748" r:id="rId137" display="https://www.genome.jp/entry/C04751" xr:uid="{00000000-0004-0000-0200-000088000000}"/>
    <hyperlink ref="F749" r:id="rId138" display="https://www.genome.jp/entry/C01103" xr:uid="{00000000-0004-0000-0200-000089000000}"/>
    <hyperlink ref="F753" r:id="rId139" display="https://www.genome.jp/entry/C04874" xr:uid="{00000000-0004-0000-0200-00008A000000}"/>
    <hyperlink ref="F754" r:id="rId140" display="https://www.genome.jp/entry/C00673" xr:uid="{00000000-0004-0000-0200-00008B000000}"/>
    <hyperlink ref="F755" r:id="rId141" display="https://www.genome.jp/entry/C03160" xr:uid="{00000000-0004-0000-0200-00008C000000}"/>
    <hyperlink ref="F756" r:id="rId142" display="https://www.genome.jp/entry/C03160" xr:uid="{00000000-0004-0000-0200-00008D000000}"/>
    <hyperlink ref="F758" r:id="rId143" display="https://www.genome.jp/entry/C00631" xr:uid="{00000000-0004-0000-0200-00008E000000}"/>
    <hyperlink ref="F761" r:id="rId144" display="https://www.genome.jp/entry/C04666" xr:uid="{00000000-0004-0000-0200-00008F000000}"/>
    <hyperlink ref="F762" r:id="rId145" display="https://www.genome.jp/entry/C00149" xr:uid="{00000000-0004-0000-0200-000090000000}"/>
    <hyperlink ref="F763" r:id="rId146" display="https://www.genome.jp/entry/C02504" xr:uid="{00000000-0004-0000-0200-000091000000}"/>
    <hyperlink ref="F766" r:id="rId147" display="https://www.genome.jp/entry/C02504" xr:uid="{00000000-0004-0000-0200-000092000000}"/>
    <hyperlink ref="F765" r:id="rId148" display="https://www.genome.jp/entry/C04411" xr:uid="{00000000-0004-0000-0200-000093000000}"/>
    <hyperlink ref="F768" r:id="rId149" display="https://www.genome.jp/entry/C04411" xr:uid="{00000000-0004-0000-0200-000094000000}"/>
    <hyperlink ref="F769" r:id="rId150" display="https://www.genome.jp/entry/C00842" xr:uid="{00000000-0004-0000-0200-000095000000}"/>
    <hyperlink ref="F770" r:id="rId151" display="https://www.genome.jp/entry/C00842" xr:uid="{00000000-0004-0000-0200-000096000000}"/>
    <hyperlink ref="F771" r:id="rId152" display="https://www.genome.jp/entry/C01271" xr:uid="{00000000-0004-0000-0200-000097000000}"/>
    <hyperlink ref="F781" r:id="rId153" display="https://www.genome.jp/entry/C01271" xr:uid="{00000000-0004-0000-0200-000098000000}"/>
    <hyperlink ref="F772" r:id="rId154" display="https://www.genome.jp/entry/C04618" xr:uid="{00000000-0004-0000-0200-000099000000}"/>
    <hyperlink ref="F782" r:id="rId155" display="https://www.genome.jp/entry/C04618" xr:uid="{00000000-0004-0000-0200-00009A000000}"/>
    <hyperlink ref="F879" r:id="rId156" display="https://www.genome.jp/entry/C15667" xr:uid="{00000000-0004-0000-0200-00009B000000}"/>
    <hyperlink ref="G695" r:id="rId157" display="https://www.genome.jp/entry/C04734" xr:uid="{00000000-0004-0000-0200-00009C000000}"/>
    <hyperlink ref="G879" r:id="rId158" display="https://www.genome.jp/entry/C04751" xr:uid="{00000000-0004-0000-0200-00009D000000}"/>
    <hyperlink ref="G884" r:id="rId159" display="https://www.genome.jp/entry/C18094" xr:uid="{00000000-0004-0000-0200-00009E000000}"/>
    <hyperlink ref="G883" r:id="rId160" display="https://www.genome.jp/entry/C03733" xr:uid="{00000000-0004-0000-0200-00009F000000}"/>
    <hyperlink ref="G882" r:id="rId161" display="https://www.genome.jp/entry/C16639" xr:uid="{00000000-0004-0000-0200-0000A0000000}"/>
    <hyperlink ref="G881" r:id="rId162" display="https://www.genome.jp/entry/C00254" xr:uid="{00000000-0004-0000-0200-0000A1000000}"/>
    <hyperlink ref="G878" r:id="rId163" display="https://www.genome.jp/entry/C02764" xr:uid="{00000000-0004-0000-0200-0000A2000000}"/>
    <hyperlink ref="G872" r:id="rId164" display="https://www.genome.jp/entry/C00092" xr:uid="{00000000-0004-0000-0200-0000A3000000}"/>
    <hyperlink ref="G871" r:id="rId165" display="https://www.genome.jp/entry/C01172" xr:uid="{00000000-0004-0000-0200-0000A4000000}"/>
    <hyperlink ref="G870" r:id="rId166" display="https://www.genome.jp/entry/C00197" xr:uid="{00000000-0004-0000-0200-0000A5000000}"/>
    <hyperlink ref="G868" r:id="rId167" display="https://www.genome.jp/entry/C00197" xr:uid="{00000000-0004-0000-0200-0000A6000000}"/>
    <hyperlink ref="G866" r:id="rId168" display="https://www.genome.jp/entry/C00352" xr:uid="{00000000-0004-0000-0200-0000A7000000}"/>
    <hyperlink ref="G864" r:id="rId169" display="https://www.genome.jp/entry/C00235" xr:uid="{00000000-0004-0000-0200-0000A8000000}"/>
    <hyperlink ref="G863" r:id="rId170" display="https://www.genome.jp/entry/C07479" xr:uid="{00000000-0004-0000-0200-0000A9000000}"/>
    <hyperlink ref="G862" r:id="rId171" display="https://www.genome.jp/entry/C03453" xr:uid="{00000000-0004-0000-0200-0000AA000000}"/>
    <hyperlink ref="G861" r:id="rId172" display="https://www.genome.jp/entry/C00085" xr:uid="{00000000-0004-0000-0200-0000AB000000}"/>
    <hyperlink ref="G856" r:id="rId173" display="https://www.genome.jp/entry/C00085" xr:uid="{00000000-0004-0000-0200-0000AC000000}"/>
    <hyperlink ref="G860" r:id="rId174" display="https://www.genome.jp/entry/C05345" xr:uid="{00000000-0004-0000-0200-0000AD000000}"/>
    <hyperlink ref="G855" r:id="rId175" display="https://www.genome.jp/entry/C05345" xr:uid="{00000000-0004-0000-0200-0000AE000000}"/>
    <hyperlink ref="G859" r:id="rId176" display="https://www.genome.jp/entry/C01172" xr:uid="{00000000-0004-0000-0200-0000AF000000}"/>
    <hyperlink ref="G854" r:id="rId177" display="https://www.genome.jp/entry/C01172" xr:uid="{00000000-0004-0000-0200-0000B0000000}"/>
    <hyperlink ref="G858" r:id="rId178" display="https://www.genome.jp/entry/C00085" xr:uid="{00000000-0004-0000-0200-0000B1000000}"/>
    <hyperlink ref="G853" r:id="rId179" display="https://www.genome.jp/entry/C00085" xr:uid="{00000000-0004-0000-0200-0000B2000000}"/>
    <hyperlink ref="G857" r:id="rId180" display="https://www.genome.jp/entry/C05345" xr:uid="{00000000-0004-0000-0200-0000B3000000}"/>
    <hyperlink ref="G852" r:id="rId181" display="https://www.genome.jp/entry/C05345" xr:uid="{00000000-0004-0000-0200-0000B4000000}"/>
    <hyperlink ref="G851" r:id="rId182" display="https://www.genome.jp/entry/C18096" xr:uid="{00000000-0004-0000-0200-0000B5000000}"/>
    <hyperlink ref="G849" r:id="rId183" display="https://www.genome.jp/entry/C18096" xr:uid="{00000000-0004-0000-0200-0000B6000000}"/>
    <hyperlink ref="G850" r:id="rId184" display="https://www.genome.jp/entry/C00199" xr:uid="{00000000-0004-0000-0200-0000B7000000}"/>
    <hyperlink ref="G848" r:id="rId185" display="https://www.genome.jp/entry/C00199" xr:uid="{00000000-0004-0000-0200-0000B8000000}"/>
    <hyperlink ref="G847" r:id="rId186" display="https://www.genome.jp/entry/C00508" xr:uid="{00000000-0004-0000-0200-0000B9000000}"/>
    <hyperlink ref="G846" r:id="rId187" display="https://www.genome.jp/entry/C00508" xr:uid="{00000000-0004-0000-0200-0000BA000000}"/>
    <hyperlink ref="G845" r:id="rId188" display="https://www.genome.jp/entry/C04916" xr:uid="{00000000-0004-0000-0200-0000BB000000}"/>
    <hyperlink ref="G844" r:id="rId189" display="https://www.genome.jp/entry/C00111" xr:uid="{00000000-0004-0000-0200-0000BC000000}"/>
    <hyperlink ref="G843" r:id="rId190" display="https://www.genome.jp/entry/C00111" xr:uid="{00000000-0004-0000-0200-0000BD000000}"/>
    <hyperlink ref="G842" r:id="rId191" display="https://www.genome.jp/entry/C03633" xr:uid="{00000000-0004-0000-0200-0000BE000000}"/>
    <hyperlink ref="G841" r:id="rId192" display="https://www.genome.jp/entry/C03633" xr:uid="{00000000-0004-0000-0200-0000BF000000}"/>
    <hyperlink ref="G840" r:id="rId193" display="https://www.genome.jp/entry/C03633" xr:uid="{00000000-0004-0000-0200-0000C0000000}"/>
    <hyperlink ref="G839" r:id="rId194" display="https://www.genome.jp/entry/C04899" xr:uid="{00000000-0004-0000-0200-0000C1000000}"/>
    <hyperlink ref="G838" r:id="rId195" display="https://www.genome.jp/entry/C04856" xr:uid="{00000000-0004-0000-0200-0000C2000000}"/>
    <hyperlink ref="G837" r:id="rId196" display="https://www.genome.jp/entry/C02097" xr:uid="{00000000-0004-0000-0200-0000C3000000}"/>
    <hyperlink ref="G836" r:id="rId197" display="https://www.genome.jp/entry/C00203" xr:uid="{00000000-0004-0000-0200-0000C4000000}"/>
    <hyperlink ref="G835" r:id="rId198" display="https://www.genome.jp/entry/C00052" xr:uid="{00000000-0004-0000-0200-0000C5000000}"/>
    <hyperlink ref="G832" r:id="rId199" display="https://www.genome.jp/entry/C01170" xr:uid="{00000000-0004-0000-0200-0000C6000000}"/>
    <hyperlink ref="G831" r:id="rId200" display="https://www.genome.jp/entry/C00688" xr:uid="{00000000-0004-0000-0200-0000C7000000}"/>
    <hyperlink ref="G830" r:id="rId201" display="https://www.genome.jp/entry/C00231" xr:uid="{00000000-0004-0000-0200-0000C8000000}"/>
    <hyperlink ref="G828" r:id="rId202" display="https://www.genome.jp/entry/C00680" xr:uid="{00000000-0004-0000-0200-0000C9000000}"/>
    <hyperlink ref="G827" r:id="rId203" display="https://www.genome.jp/entry/C00217" xr:uid="{00000000-0004-0000-0200-0000CA000000}"/>
    <hyperlink ref="G826" r:id="rId204" display="https://www.genome.jp/entry/C00133" xr:uid="{00000000-0004-0000-0200-0000CB000000}"/>
    <hyperlink ref="G804" r:id="rId205" display="https://www.genome.jp/entry/C20905" xr:uid="{00000000-0004-0000-0200-0000CC000000}"/>
    <hyperlink ref="G800" r:id="rId206" display="https://www.genome.jp/entry/C20904" xr:uid="{00000000-0004-0000-0200-0000CD000000}"/>
    <hyperlink ref="G768" r:id="rId207" display="https://www.genome.jp/entry/C02504" xr:uid="{00000000-0004-0000-0200-0000CE000000}"/>
    <hyperlink ref="G765" r:id="rId208" display="https://www.genome.jp/entry/C02504" xr:uid="{00000000-0004-0000-0200-0000CF000000}"/>
    <hyperlink ref="G760" r:id="rId209" display="https://www.genome.jp/entry/C05817" xr:uid="{00000000-0004-0000-0200-0000D0000000}"/>
    <hyperlink ref="G716" r:id="rId210" display="https://www.genome.jp/entry/C00008" xr:uid="{00000000-0004-0000-0200-0000D1000000}"/>
    <hyperlink ref="G713" r:id="rId211" display="https://www.genome.jp/entry/C00009" xr:uid="{00000000-0004-0000-0200-0000D2000000}"/>
    <hyperlink ref="G701" r:id="rId212" display="https://www.genome.jp/entry/C04896" xr:uid="{00000000-0004-0000-0200-0000D3000000}"/>
    <hyperlink ref="G700" r:id="rId213" display="https://www.genome.jp/entry/C06148" xr:uid="{00000000-0004-0000-0200-0000D4000000}"/>
    <hyperlink ref="G698" r:id="rId214" display="https://www.genome.jp/entry/C06148" xr:uid="{00000000-0004-0000-0200-0000D5000000}"/>
    <hyperlink ref="G697" r:id="rId215" display="https://www.genome.jp/entry/C05922" xr:uid="{00000000-0004-0000-0200-0000D6000000}"/>
    <hyperlink ref="G690" r:id="rId216" display="https://www.genome.jp/entry/C00499" xr:uid="{00000000-0004-0000-0200-0000D7000000}"/>
    <hyperlink ref="G689" r:id="rId217" display="https://www.genome.jp/entry/C00438" xr:uid="{00000000-0004-0000-0200-0000D8000000}"/>
    <hyperlink ref="G507" r:id="rId218" display="https://www.genome.jp/entry/C21031" xr:uid="{00000000-0004-0000-0200-0000D9000000}"/>
    <hyperlink ref="G513" r:id="rId219" display="https://www.genome.jp/entry/C21031" xr:uid="{00000000-0004-0000-0200-0000DA000000}"/>
    <hyperlink ref="G519" r:id="rId220" display="https://www.genome.jp/entry/C21031" xr:uid="{00000000-0004-0000-0200-0000DB000000}"/>
    <hyperlink ref="G525" r:id="rId221" display="https://www.genome.jp/entry/C21031" xr:uid="{00000000-0004-0000-0200-0000DC000000}"/>
    <hyperlink ref="G531" r:id="rId222" display="https://www.genome.jp/entry/C21031" xr:uid="{00000000-0004-0000-0200-0000DD000000}"/>
    <hyperlink ref="G537" r:id="rId223" display="https://www.genome.jp/entry/C21031" xr:uid="{00000000-0004-0000-0200-0000DE000000}"/>
    <hyperlink ref="G241" r:id="rId224" display="https://www.genome.jp/entry/C00022" xr:uid="{00000000-0004-0000-0200-0000DF000000}"/>
    <hyperlink ref="G98" r:id="rId225" display="https://www.genome.jp/entry/C04181" xr:uid="{00000000-0004-0000-0200-0000E0000000}"/>
    <hyperlink ref="G97" r:id="rId226" display="https://www.genome.jp/entry/C14463" xr:uid="{00000000-0004-0000-0200-0000E1000000}"/>
    <hyperlink ref="G427" r:id="rId227" display="https://www.genome.jp/entry/C00008" xr:uid="{00000000-0004-0000-0200-0000E2000000}"/>
    <hyperlink ref="G240" r:id="rId228" display="https://www.genome.jp/entry/C00022" xr:uid="{00000000-0004-0000-0200-0000E3000000}"/>
    <hyperlink ref="G200" r:id="rId229" display="https://www.genome.jp/entry/C00073" xr:uid="{00000000-0004-0000-0200-0000E4000000}"/>
    <hyperlink ref="G89" r:id="rId230" display="https://www.genome.jp/entry/C04236" xr:uid="{00000000-0004-0000-0200-0000E5000000}"/>
    <hyperlink ref="E611" r:id="rId231" display="https://www.genome.jp/entry/R01329" xr:uid="{00000000-0004-0000-0200-0000E6000000}"/>
    <hyperlink ref="I916" r:id="rId232" xr:uid="{00000000-0004-0000-0200-0000E7000000}"/>
    <hyperlink ref="I797" r:id="rId233" xr:uid="{00000000-0004-0000-0200-0000E8000000}"/>
    <hyperlink ref="I791" r:id="rId234" xr:uid="{00000000-0004-0000-0200-0000E9000000}"/>
    <hyperlink ref="I700" r:id="rId235" xr:uid="{00000000-0004-0000-0200-0000EA000000}"/>
    <hyperlink ref="I539" r:id="rId236" xr:uid="{00000000-0004-0000-0200-0000EB000000}"/>
    <hyperlink ref="I310" r:id="rId237" xr:uid="{00000000-0004-0000-0200-0000EC000000}"/>
    <hyperlink ref="I272" r:id="rId238" xr:uid="{00000000-0004-0000-0200-0000ED000000}"/>
    <hyperlink ref="I208" r:id="rId239" xr:uid="{00000000-0004-0000-0200-0000EE000000}"/>
    <hyperlink ref="I147" r:id="rId240" xr:uid="{00000000-0004-0000-0200-0000EF000000}"/>
    <hyperlink ref="I146" r:id="rId241" xr:uid="{00000000-0004-0000-0200-0000F0000000}"/>
    <hyperlink ref="I150" r:id="rId242" xr:uid="{00000000-0004-0000-0200-0000F1000000}"/>
    <hyperlink ref="I149" r:id="rId243" xr:uid="{00000000-0004-0000-0200-0000F2000000}"/>
    <hyperlink ref="I148" r:id="rId244" xr:uid="{00000000-0004-0000-0200-0000F3000000}"/>
    <hyperlink ref="I136" r:id="rId245" xr:uid="{00000000-0004-0000-0200-0000F4000000}"/>
    <hyperlink ref="I122" r:id="rId246" xr:uid="{00000000-0004-0000-0200-0000F5000000}"/>
    <hyperlink ref="I17" r:id="rId247" xr:uid="{00000000-0004-0000-0200-0000F6000000}"/>
    <hyperlink ref="I26" r:id="rId248" xr:uid="{00000000-0004-0000-0200-0000F7000000}"/>
  </hyperlinks>
  <pageMargins left="0.7" right="0.7" top="0.75" bottom="0.75" header="0.3" footer="0.3"/>
  <pageSetup paperSize="9" orientation="portrait" horizontalDpi="4294967293" r:id="rId249"/>
  <drawing r:id="rId2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32"/>
  <sheetViews>
    <sheetView zoomScaleNormal="100" workbookViewId="0"/>
  </sheetViews>
  <sheetFormatPr defaultRowHeight="14.5" x14ac:dyDescent="0.35"/>
  <cols>
    <col min="1" max="1" width="12.54296875" style="29" customWidth="1"/>
    <col min="2" max="2" width="36.7265625" style="29" customWidth="1"/>
    <col min="3" max="3" width="19.26953125" style="30" customWidth="1"/>
    <col min="4" max="4" width="49" style="31" customWidth="1"/>
    <col min="5" max="16384" width="8.7265625" style="29"/>
  </cols>
  <sheetData>
    <row r="1" spans="1:4" s="28" customFormat="1" x14ac:dyDescent="0.35">
      <c r="A1" s="50" t="s">
        <v>11265</v>
      </c>
      <c r="B1" s="50" t="s">
        <v>59</v>
      </c>
      <c r="C1" s="51" t="s">
        <v>11266</v>
      </c>
      <c r="D1" s="52" t="s">
        <v>11267</v>
      </c>
    </row>
    <row r="2" spans="1:4" x14ac:dyDescent="0.35">
      <c r="A2" s="53" t="s">
        <v>11268</v>
      </c>
      <c r="B2" s="53" t="s">
        <v>11269</v>
      </c>
      <c r="C2" s="54" t="str">
        <f>CONCATENATE(A2,": 1000")</f>
        <v>C00001: 1000</v>
      </c>
      <c r="D2" s="55" t="str">
        <f>CONCATENATE(A2,": ",B2)</f>
        <v>C00001: Water</v>
      </c>
    </row>
    <row r="3" spans="1:4" x14ac:dyDescent="0.35">
      <c r="A3" s="53" t="s">
        <v>7447</v>
      </c>
      <c r="B3" s="53" t="s">
        <v>11270</v>
      </c>
      <c r="C3" s="54" t="str">
        <f t="shared" ref="C3:C9" si="0">CONCATENATE(A3,": 1000")</f>
        <v>C00002: 1000</v>
      </c>
      <c r="D3" s="55" t="str">
        <f t="shared" ref="D3:D66" si="1">CONCATENATE(A3,": ",B3)</f>
        <v>C00002: ATP</v>
      </c>
    </row>
    <row r="4" spans="1:4" x14ac:dyDescent="0.35">
      <c r="A4" s="53" t="s">
        <v>11271</v>
      </c>
      <c r="B4" s="53" t="s">
        <v>11272</v>
      </c>
      <c r="C4" s="54" t="str">
        <f t="shared" si="0"/>
        <v>C00003: 1000</v>
      </c>
      <c r="D4" s="55" t="str">
        <f t="shared" si="1"/>
        <v>C00003: NAD+</v>
      </c>
    </row>
    <row r="5" spans="1:4" x14ac:dyDescent="0.35">
      <c r="A5" s="53" t="s">
        <v>11273</v>
      </c>
      <c r="B5" s="53" t="s">
        <v>11274</v>
      </c>
      <c r="C5" s="54" t="str">
        <f t="shared" si="0"/>
        <v>C00004: 1000</v>
      </c>
      <c r="D5" s="55" t="str">
        <f t="shared" si="1"/>
        <v>C00004: NADH</v>
      </c>
    </row>
    <row r="6" spans="1:4" x14ac:dyDescent="0.35">
      <c r="A6" s="53" t="s">
        <v>11275</v>
      </c>
      <c r="B6" s="53" t="s">
        <v>11276</v>
      </c>
      <c r="C6" s="54" t="str">
        <f t="shared" si="0"/>
        <v>C00005: 1000</v>
      </c>
      <c r="D6" s="55" t="str">
        <f t="shared" si="1"/>
        <v>C00005: NADPH</v>
      </c>
    </row>
    <row r="7" spans="1:4" x14ac:dyDescent="0.35">
      <c r="A7" s="53" t="s">
        <v>11277</v>
      </c>
      <c r="B7" s="53" t="s">
        <v>11278</v>
      </c>
      <c r="C7" s="54" t="str">
        <f t="shared" si="0"/>
        <v>C00006: 1000</v>
      </c>
      <c r="D7" s="55" t="str">
        <f t="shared" si="1"/>
        <v>C00006: NADP+</v>
      </c>
    </row>
    <row r="8" spans="1:4" x14ac:dyDescent="0.35">
      <c r="A8" s="53" t="s">
        <v>11279</v>
      </c>
      <c r="B8" s="53" t="s">
        <v>11280</v>
      </c>
      <c r="C8" s="54" t="str">
        <f t="shared" si="0"/>
        <v>C00007: 1000</v>
      </c>
      <c r="D8" s="55" t="str">
        <f t="shared" si="1"/>
        <v>C00007: Oxygen</v>
      </c>
    </row>
    <row r="9" spans="1:4" x14ac:dyDescent="0.35">
      <c r="A9" s="53" t="s">
        <v>7241</v>
      </c>
      <c r="B9" s="53" t="s">
        <v>11281</v>
      </c>
      <c r="C9" s="54" t="str">
        <f t="shared" si="0"/>
        <v>C00008: 1000</v>
      </c>
      <c r="D9" s="55" t="str">
        <f t="shared" si="1"/>
        <v>C00008: ADP</v>
      </c>
    </row>
    <row r="10" spans="1:4" x14ac:dyDescent="0.35">
      <c r="A10" s="53" t="s">
        <v>7894</v>
      </c>
      <c r="B10" s="53" t="s">
        <v>11282</v>
      </c>
      <c r="C10" s="54" t="str">
        <f t="shared" ref="C10:C66" si="2">CONCATENATE(A10,": 1")</f>
        <v>C00009: 1</v>
      </c>
      <c r="D10" s="55" t="str">
        <f t="shared" si="1"/>
        <v>C00009: Orthophosphate</v>
      </c>
    </row>
    <row r="11" spans="1:4" x14ac:dyDescent="0.35">
      <c r="A11" s="53" t="s">
        <v>11283</v>
      </c>
      <c r="B11" s="53" t="s">
        <v>11284</v>
      </c>
      <c r="C11" s="54" t="str">
        <f t="shared" si="2"/>
        <v>C00010: 1</v>
      </c>
      <c r="D11" s="55" t="str">
        <f t="shared" si="1"/>
        <v>C00010: CoA</v>
      </c>
    </row>
    <row r="12" spans="1:4" x14ac:dyDescent="0.35">
      <c r="A12" s="53" t="s">
        <v>11285</v>
      </c>
      <c r="B12" s="53" t="s">
        <v>11286</v>
      </c>
      <c r="C12" s="54" t="str">
        <f>CONCATENATE(A12,": 1000")</f>
        <v>C00011: 1000</v>
      </c>
      <c r="D12" s="55" t="str">
        <f t="shared" si="1"/>
        <v>C00011: CO2</v>
      </c>
    </row>
    <row r="13" spans="1:4" x14ac:dyDescent="0.35">
      <c r="A13" s="53" t="s">
        <v>11287</v>
      </c>
      <c r="B13" s="53" t="s">
        <v>11288</v>
      </c>
      <c r="C13" s="54" t="str">
        <f t="shared" si="2"/>
        <v>C00012: 1</v>
      </c>
      <c r="D13" s="55" t="str">
        <f t="shared" si="1"/>
        <v>C00012: Peptide</v>
      </c>
    </row>
    <row r="14" spans="1:4" x14ac:dyDescent="0.35">
      <c r="A14" s="53" t="s">
        <v>11289</v>
      </c>
      <c r="B14" s="53" t="s">
        <v>11290</v>
      </c>
      <c r="C14" s="54" t="str">
        <f t="shared" si="2"/>
        <v>C00013: 1</v>
      </c>
      <c r="D14" s="55" t="str">
        <f t="shared" si="1"/>
        <v>C00013: Diphosphate</v>
      </c>
    </row>
    <row r="15" spans="1:4" x14ac:dyDescent="0.35">
      <c r="A15" s="53" t="s">
        <v>11291</v>
      </c>
      <c r="B15" s="53" t="s">
        <v>11292</v>
      </c>
      <c r="C15" s="54" t="str">
        <f>CONCATENATE(A15,": 1000")</f>
        <v>C00014: 1000</v>
      </c>
      <c r="D15" s="55" t="str">
        <f t="shared" si="1"/>
        <v>C00014: Ammonia</v>
      </c>
    </row>
    <row r="16" spans="1:4" x14ac:dyDescent="0.35">
      <c r="A16" s="53" t="s">
        <v>11293</v>
      </c>
      <c r="B16" s="53" t="s">
        <v>11294</v>
      </c>
      <c r="C16" s="54" t="str">
        <f t="shared" si="2"/>
        <v>C00015: 1</v>
      </c>
      <c r="D16" s="55" t="str">
        <f t="shared" si="1"/>
        <v>C00015: UDP</v>
      </c>
    </row>
    <row r="17" spans="1:4" x14ac:dyDescent="0.35">
      <c r="A17" s="53" t="s">
        <v>11295</v>
      </c>
      <c r="B17" s="53" t="s">
        <v>11296</v>
      </c>
      <c r="C17" s="54" t="str">
        <f t="shared" si="2"/>
        <v>C00016: 1</v>
      </c>
      <c r="D17" s="55" t="str">
        <f t="shared" si="1"/>
        <v>C00016: FAD</v>
      </c>
    </row>
    <row r="18" spans="1:4" x14ac:dyDescent="0.35">
      <c r="A18" s="53" t="s">
        <v>11297</v>
      </c>
      <c r="B18" s="53" t="s">
        <v>11298</v>
      </c>
      <c r="C18" s="54" t="str">
        <f t="shared" si="2"/>
        <v>C00017: 1</v>
      </c>
      <c r="D18" s="55" t="str">
        <f t="shared" si="1"/>
        <v>C00017: Protein</v>
      </c>
    </row>
    <row r="19" spans="1:4" x14ac:dyDescent="0.35">
      <c r="A19" s="53" t="s">
        <v>11299</v>
      </c>
      <c r="B19" s="53" t="s">
        <v>11300</v>
      </c>
      <c r="C19" s="54" t="str">
        <f t="shared" si="2"/>
        <v>C00018: 1</v>
      </c>
      <c r="D19" s="55" t="str">
        <f t="shared" si="1"/>
        <v>C00018: Pyridoxial phosphate</v>
      </c>
    </row>
    <row r="20" spans="1:4" x14ac:dyDescent="0.35">
      <c r="A20" s="53" t="s">
        <v>11301</v>
      </c>
      <c r="B20" s="53" t="s">
        <v>11302</v>
      </c>
      <c r="C20" s="54" t="str">
        <f t="shared" si="2"/>
        <v>C00019: 1</v>
      </c>
      <c r="D20" s="55" t="str">
        <f t="shared" si="1"/>
        <v>C00019: S-Adenosyl-L-methionine</v>
      </c>
    </row>
    <row r="21" spans="1:4" x14ac:dyDescent="0.35">
      <c r="A21" s="53" t="s">
        <v>11303</v>
      </c>
      <c r="B21" s="53" t="s">
        <v>11304</v>
      </c>
      <c r="C21" s="54" t="str">
        <f t="shared" si="2"/>
        <v>C00020: 1</v>
      </c>
      <c r="D21" s="55" t="str">
        <f t="shared" si="1"/>
        <v>C00020: AMP</v>
      </c>
    </row>
    <row r="22" spans="1:4" x14ac:dyDescent="0.35">
      <c r="A22" s="53" t="s">
        <v>11305</v>
      </c>
      <c r="B22" s="53" t="s">
        <v>11306</v>
      </c>
      <c r="C22" s="54" t="str">
        <f t="shared" si="2"/>
        <v>C00021: 1</v>
      </c>
      <c r="D22" s="55" t="str">
        <f t="shared" si="1"/>
        <v>C00021: S-Adenosyl-L-homocysteine</v>
      </c>
    </row>
    <row r="23" spans="1:4" x14ac:dyDescent="0.35">
      <c r="A23" s="53" t="s">
        <v>6582</v>
      </c>
      <c r="B23" s="53" t="s">
        <v>11307</v>
      </c>
      <c r="C23" s="54" t="str">
        <f t="shared" si="2"/>
        <v>C00022: 1</v>
      </c>
      <c r="D23" s="55" t="str">
        <f t="shared" si="1"/>
        <v>C00022: Pyruvate</v>
      </c>
    </row>
    <row r="24" spans="1:4" x14ac:dyDescent="0.35">
      <c r="A24" s="53" t="s">
        <v>11308</v>
      </c>
      <c r="B24" s="53" t="s">
        <v>11309</v>
      </c>
      <c r="C24" s="54" t="str">
        <f t="shared" si="2"/>
        <v>C00023: 1</v>
      </c>
      <c r="D24" s="55" t="str">
        <f t="shared" si="1"/>
        <v>C00023: Iron</v>
      </c>
    </row>
    <row r="25" spans="1:4" x14ac:dyDescent="0.35">
      <c r="A25" s="53" t="s">
        <v>6745</v>
      </c>
      <c r="B25" s="53" t="s">
        <v>11310</v>
      </c>
      <c r="C25" s="54" t="str">
        <f t="shared" si="2"/>
        <v>C00024: 1</v>
      </c>
      <c r="D25" s="55" t="str">
        <f t="shared" si="1"/>
        <v>C00024: Acetyl-CoA</v>
      </c>
    </row>
    <row r="26" spans="1:4" x14ac:dyDescent="0.35">
      <c r="A26" s="53" t="s">
        <v>7944</v>
      </c>
      <c r="B26" s="53" t="s">
        <v>11311</v>
      </c>
      <c r="C26" s="54" t="str">
        <f>CONCATENATE(A26,": 1000")</f>
        <v>C00025: 1000</v>
      </c>
      <c r="D26" s="55" t="str">
        <f t="shared" si="1"/>
        <v>C00025: L-Glutamate</v>
      </c>
    </row>
    <row r="27" spans="1:4" x14ac:dyDescent="0.35">
      <c r="A27" s="53" t="s">
        <v>11312</v>
      </c>
      <c r="B27" s="53" t="s">
        <v>11313</v>
      </c>
      <c r="C27" s="54" t="str">
        <f t="shared" si="2"/>
        <v>C00026: 1</v>
      </c>
      <c r="D27" s="55" t="str">
        <f t="shared" si="1"/>
        <v>C00026: 2-Oxoglutarate</v>
      </c>
    </row>
    <row r="28" spans="1:4" x14ac:dyDescent="0.35">
      <c r="A28" s="53" t="s">
        <v>11314</v>
      </c>
      <c r="B28" s="53" t="s">
        <v>11315</v>
      </c>
      <c r="C28" s="54" t="str">
        <f t="shared" si="2"/>
        <v>C00027: 1</v>
      </c>
      <c r="D28" s="55" t="str">
        <f t="shared" si="1"/>
        <v>C00027: Hydrogen peroxide</v>
      </c>
    </row>
    <row r="29" spans="1:4" x14ac:dyDescent="0.35">
      <c r="A29" s="53" t="s">
        <v>11316</v>
      </c>
      <c r="B29" s="53" t="s">
        <v>11317</v>
      </c>
      <c r="C29" s="54" t="str">
        <f t="shared" si="2"/>
        <v>C00028: 1</v>
      </c>
      <c r="D29" s="55" t="str">
        <f t="shared" si="1"/>
        <v>C00028: Acceptor</v>
      </c>
    </row>
    <row r="30" spans="1:4" x14ac:dyDescent="0.35">
      <c r="A30" s="53" t="s">
        <v>8258</v>
      </c>
      <c r="B30" s="53" t="s">
        <v>11318</v>
      </c>
      <c r="C30" s="54" t="str">
        <f t="shared" si="2"/>
        <v>C00029: 1</v>
      </c>
      <c r="D30" s="55" t="str">
        <f t="shared" si="1"/>
        <v>C00029: UDP-glucose</v>
      </c>
    </row>
    <row r="31" spans="1:4" x14ac:dyDescent="0.35">
      <c r="A31" s="53" t="s">
        <v>11319</v>
      </c>
      <c r="B31" s="53" t="s">
        <v>11320</v>
      </c>
      <c r="C31" s="54" t="str">
        <f t="shared" si="2"/>
        <v>C00030: 1</v>
      </c>
      <c r="D31" s="55" t="str">
        <f t="shared" si="1"/>
        <v>C00030: Reduced acceptor</v>
      </c>
    </row>
    <row r="32" spans="1:4" x14ac:dyDescent="0.35">
      <c r="A32" s="53" t="s">
        <v>11321</v>
      </c>
      <c r="B32" s="53" t="s">
        <v>11322</v>
      </c>
      <c r="C32" s="54" t="str">
        <f>CONCATENATE(A32,": 1000")</f>
        <v>C00031: 1000</v>
      </c>
      <c r="D32" s="55" t="str">
        <f t="shared" si="1"/>
        <v xml:space="preserve">C00031: D-Glucose </v>
      </c>
    </row>
    <row r="33" spans="1:4" x14ac:dyDescent="0.35">
      <c r="A33" s="53" t="s">
        <v>11323</v>
      </c>
      <c r="B33" s="53" t="s">
        <v>11324</v>
      </c>
      <c r="C33" s="54" t="str">
        <f t="shared" si="2"/>
        <v>C00032: 1</v>
      </c>
      <c r="D33" s="55" t="str">
        <f t="shared" si="1"/>
        <v>C00032: Heme</v>
      </c>
    </row>
    <row r="34" spans="1:4" x14ac:dyDescent="0.35">
      <c r="A34" s="53" t="s">
        <v>11325</v>
      </c>
      <c r="B34" s="53" t="s">
        <v>11326</v>
      </c>
      <c r="C34" s="54" t="str">
        <f t="shared" si="2"/>
        <v>C00033: 1</v>
      </c>
      <c r="D34" s="55" t="str">
        <f t="shared" si="1"/>
        <v>C00033: Acetate</v>
      </c>
    </row>
    <row r="35" spans="1:4" x14ac:dyDescent="0.35">
      <c r="A35" s="53" t="s">
        <v>11327</v>
      </c>
      <c r="B35" s="53" t="s">
        <v>11328</v>
      </c>
      <c r="C35" s="54" t="str">
        <f t="shared" si="2"/>
        <v>C00034: 1</v>
      </c>
      <c r="D35" s="55" t="str">
        <f t="shared" si="1"/>
        <v>C00034: Manganese</v>
      </c>
    </row>
    <row r="36" spans="1:4" x14ac:dyDescent="0.35">
      <c r="A36" s="53" t="s">
        <v>11329</v>
      </c>
      <c r="B36" s="53" t="s">
        <v>11330</v>
      </c>
      <c r="C36" s="54" t="str">
        <f t="shared" si="2"/>
        <v>C00035: 1</v>
      </c>
      <c r="D36" s="55" t="str">
        <f t="shared" si="1"/>
        <v>C00035: GDP</v>
      </c>
    </row>
    <row r="37" spans="1:4" x14ac:dyDescent="0.35">
      <c r="A37" s="53" t="s">
        <v>11331</v>
      </c>
      <c r="B37" s="53" t="s">
        <v>11332</v>
      </c>
      <c r="C37" s="54" t="str">
        <f t="shared" si="2"/>
        <v>C00036: 1</v>
      </c>
      <c r="D37" s="55" t="str">
        <f t="shared" si="1"/>
        <v>C00036: Oxaloacetate</v>
      </c>
    </row>
    <row r="38" spans="1:4" x14ac:dyDescent="0.35">
      <c r="A38" s="53" t="s">
        <v>11333</v>
      </c>
      <c r="B38" s="53" t="s">
        <v>11334</v>
      </c>
      <c r="C38" s="54" t="str">
        <f>CONCATENATE(A38,": 1000")</f>
        <v>C00037: 1000</v>
      </c>
      <c r="D38" s="55" t="str">
        <f t="shared" si="1"/>
        <v>C00037: Glycine</v>
      </c>
    </row>
    <row r="39" spans="1:4" x14ac:dyDescent="0.35">
      <c r="A39" s="53" t="s">
        <v>11335</v>
      </c>
      <c r="B39" s="53" t="s">
        <v>11336</v>
      </c>
      <c r="C39" s="54" t="str">
        <f t="shared" si="2"/>
        <v>C00038: 1</v>
      </c>
      <c r="D39" s="55" t="str">
        <f t="shared" si="1"/>
        <v>C00038: Zinc cation</v>
      </c>
    </row>
    <row r="40" spans="1:4" x14ac:dyDescent="0.35">
      <c r="A40" s="53" t="s">
        <v>11337</v>
      </c>
      <c r="B40" s="53" t="s">
        <v>11338</v>
      </c>
      <c r="C40" s="54" t="str">
        <f t="shared" si="2"/>
        <v>C00039: 1</v>
      </c>
      <c r="D40" s="55" t="str">
        <f t="shared" si="1"/>
        <v>C00039: DNA</v>
      </c>
    </row>
    <row r="41" spans="1:4" x14ac:dyDescent="0.35">
      <c r="A41" s="53" t="s">
        <v>11339</v>
      </c>
      <c r="B41" s="53" t="s">
        <v>11340</v>
      </c>
      <c r="C41" s="54" t="str">
        <f t="shared" si="2"/>
        <v>C00040: 1</v>
      </c>
      <c r="D41" s="55" t="str">
        <f t="shared" si="1"/>
        <v>C00040: Acyl-CoA</v>
      </c>
    </row>
    <row r="42" spans="1:4" x14ac:dyDescent="0.35">
      <c r="A42" s="53" t="s">
        <v>8216</v>
      </c>
      <c r="B42" s="53" t="s">
        <v>11341</v>
      </c>
      <c r="C42" s="54" t="str">
        <f>CONCATENATE(A42,": 1000")</f>
        <v>C00041: 1000</v>
      </c>
      <c r="D42" s="55" t="str">
        <f t="shared" si="1"/>
        <v>C00041: L - Alanine</v>
      </c>
    </row>
    <row r="43" spans="1:4" x14ac:dyDescent="0.35">
      <c r="A43" s="53" t="s">
        <v>11342</v>
      </c>
      <c r="B43" s="53" t="s">
        <v>11343</v>
      </c>
      <c r="C43" s="54" t="str">
        <f t="shared" si="2"/>
        <v>C00042: 1</v>
      </c>
      <c r="D43" s="55" t="str">
        <f t="shared" si="1"/>
        <v>C00042: Succinate</v>
      </c>
    </row>
    <row r="44" spans="1:4" x14ac:dyDescent="0.35">
      <c r="A44" s="53" t="s">
        <v>8247</v>
      </c>
      <c r="B44" s="53" t="s">
        <v>11344</v>
      </c>
      <c r="C44" s="54" t="str">
        <f t="shared" si="2"/>
        <v>C00043: 1</v>
      </c>
      <c r="D44" s="55" t="str">
        <f t="shared" si="1"/>
        <v>C00043: UDP-N-acetyl-alpha-D-glucosamine</v>
      </c>
    </row>
    <row r="45" spans="1:4" x14ac:dyDescent="0.35">
      <c r="A45" s="53" t="s">
        <v>11345</v>
      </c>
      <c r="B45" s="53" t="s">
        <v>11346</v>
      </c>
      <c r="C45" s="54" t="str">
        <f t="shared" si="2"/>
        <v>C00044: 1</v>
      </c>
      <c r="D45" s="55" t="str">
        <f t="shared" si="1"/>
        <v>C00044: GTP</v>
      </c>
    </row>
    <row r="46" spans="1:4" x14ac:dyDescent="0.35">
      <c r="A46" s="53" t="s">
        <v>11347</v>
      </c>
      <c r="B46" s="53" t="s">
        <v>11348</v>
      </c>
      <c r="C46" s="54" t="str">
        <f t="shared" si="2"/>
        <v>C00045: 1</v>
      </c>
      <c r="D46" s="55" t="str">
        <f t="shared" si="1"/>
        <v>C00045: Amino acid</v>
      </c>
    </row>
    <row r="47" spans="1:4" x14ac:dyDescent="0.35">
      <c r="A47" s="53" t="s">
        <v>11349</v>
      </c>
      <c r="B47" s="53" t="s">
        <v>11350</v>
      </c>
      <c r="C47" s="54" t="str">
        <f t="shared" si="2"/>
        <v>C00046: 1</v>
      </c>
      <c r="D47" s="55" t="str">
        <f t="shared" si="1"/>
        <v>C00046: RNA</v>
      </c>
    </row>
    <row r="48" spans="1:4" x14ac:dyDescent="0.35">
      <c r="A48" s="53" t="s">
        <v>11351</v>
      </c>
      <c r="B48" s="53" t="s">
        <v>11352</v>
      </c>
      <c r="C48" s="54" t="str">
        <f>CONCATENATE(A48,": 1000")</f>
        <v>C00047: 1000</v>
      </c>
      <c r="D48" s="55" t="str">
        <f t="shared" si="1"/>
        <v xml:space="preserve">C00047: L-Lysine </v>
      </c>
    </row>
    <row r="49" spans="1:4" x14ac:dyDescent="0.35">
      <c r="A49" s="53" t="s">
        <v>11353</v>
      </c>
      <c r="B49" s="53" t="s">
        <v>11354</v>
      </c>
      <c r="C49" s="54" t="str">
        <f t="shared" si="2"/>
        <v>C00048: 1</v>
      </c>
      <c r="D49" s="55" t="str">
        <f t="shared" si="1"/>
        <v>C00048: Glyoxylate</v>
      </c>
    </row>
    <row r="50" spans="1:4" x14ac:dyDescent="0.35">
      <c r="A50" s="53" t="s">
        <v>7949</v>
      </c>
      <c r="B50" s="53" t="s">
        <v>11355</v>
      </c>
      <c r="C50" s="54" t="str">
        <f>CONCATENATE(A50,": 1000")</f>
        <v>C00049: 1000</v>
      </c>
      <c r="D50" s="55" t="str">
        <f t="shared" si="1"/>
        <v>C00049: L-Aspartate</v>
      </c>
    </row>
    <row r="51" spans="1:4" x14ac:dyDescent="0.35">
      <c r="A51" s="53" t="s">
        <v>11356</v>
      </c>
      <c r="B51" s="53" t="s">
        <v>11357</v>
      </c>
      <c r="C51" s="54" t="str">
        <f t="shared" si="2"/>
        <v>C00050: 1</v>
      </c>
      <c r="D51" s="55" t="str">
        <f t="shared" si="1"/>
        <v>C00050: Metal</v>
      </c>
    </row>
    <row r="52" spans="1:4" x14ac:dyDescent="0.35">
      <c r="A52" s="53" t="s">
        <v>11358</v>
      </c>
      <c r="B52" s="53" t="s">
        <v>11359</v>
      </c>
      <c r="C52" s="54" t="str">
        <f t="shared" si="2"/>
        <v>C00051: 1</v>
      </c>
      <c r="D52" s="55" t="str">
        <f t="shared" si="1"/>
        <v>C00051: Glutatione</v>
      </c>
    </row>
    <row r="53" spans="1:4" x14ac:dyDescent="0.35">
      <c r="A53" s="53" t="s">
        <v>8259</v>
      </c>
      <c r="B53" s="53" t="s">
        <v>11360</v>
      </c>
      <c r="C53" s="54" t="str">
        <f t="shared" si="2"/>
        <v>C00052: 1</v>
      </c>
      <c r="D53" s="55" t="str">
        <f t="shared" si="1"/>
        <v xml:space="preserve">C00052: UDP-alpha-D-galactose </v>
      </c>
    </row>
    <row r="54" spans="1:4" x14ac:dyDescent="0.35">
      <c r="A54" s="53" t="s">
        <v>11361</v>
      </c>
      <c r="B54" s="53" t="s">
        <v>11362</v>
      </c>
      <c r="C54" s="54" t="str">
        <f t="shared" si="2"/>
        <v>C00053: 1</v>
      </c>
      <c r="D54" s="55" t="str">
        <f t="shared" si="1"/>
        <v>C00053: 3'-Phosphoadenylyl sulphate</v>
      </c>
    </row>
    <row r="55" spans="1:4" x14ac:dyDescent="0.35">
      <c r="A55" s="53" t="s">
        <v>11363</v>
      </c>
      <c r="B55" s="53" t="s">
        <v>11364</v>
      </c>
      <c r="C55" s="54" t="str">
        <f t="shared" si="2"/>
        <v>C00054: 1</v>
      </c>
      <c r="D55" s="55" t="str">
        <f t="shared" si="1"/>
        <v>C00054: Adenosine 3',5-bisphosphate</v>
      </c>
    </row>
    <row r="56" spans="1:4" x14ac:dyDescent="0.35">
      <c r="A56" s="53" t="s">
        <v>11365</v>
      </c>
      <c r="B56" s="53" t="s">
        <v>11366</v>
      </c>
      <c r="C56" s="54" t="str">
        <f t="shared" si="2"/>
        <v>C00055: 1</v>
      </c>
      <c r="D56" s="55" t="str">
        <f t="shared" si="1"/>
        <v>C00055: CMP</v>
      </c>
    </row>
    <row r="57" spans="1:4" x14ac:dyDescent="0.35">
      <c r="A57" s="53" t="s">
        <v>11367</v>
      </c>
      <c r="B57" s="53" t="s">
        <v>11368</v>
      </c>
      <c r="C57" s="54" t="str">
        <f t="shared" si="2"/>
        <v>C00058: 1</v>
      </c>
      <c r="D57" s="55" t="str">
        <f t="shared" si="1"/>
        <v>C00058: Formate</v>
      </c>
    </row>
    <row r="58" spans="1:4" x14ac:dyDescent="0.35">
      <c r="A58" s="53" t="s">
        <v>11369</v>
      </c>
      <c r="B58" s="53" t="s">
        <v>11370</v>
      </c>
      <c r="C58" s="54" t="str">
        <f t="shared" si="2"/>
        <v>C00059: 1</v>
      </c>
      <c r="D58" s="55" t="str">
        <f t="shared" si="1"/>
        <v>C00059: Sulphate</v>
      </c>
    </row>
    <row r="59" spans="1:4" x14ac:dyDescent="0.35">
      <c r="A59" s="53" t="s">
        <v>11371</v>
      </c>
      <c r="B59" s="53" t="s">
        <v>11372</v>
      </c>
      <c r="C59" s="54" t="str">
        <f t="shared" si="2"/>
        <v>C00060: 1</v>
      </c>
      <c r="D59" s="55" t="str">
        <f t="shared" si="1"/>
        <v>C00060: Carboxylate</v>
      </c>
    </row>
    <row r="60" spans="1:4" x14ac:dyDescent="0.35">
      <c r="A60" s="53" t="s">
        <v>11373</v>
      </c>
      <c r="B60" s="53" t="s">
        <v>11374</v>
      </c>
      <c r="C60" s="54" t="str">
        <f t="shared" si="2"/>
        <v>C00061: 1</v>
      </c>
      <c r="D60" s="55" t="str">
        <f t="shared" si="1"/>
        <v>C00061: FMN</v>
      </c>
    </row>
    <row r="61" spans="1:4" x14ac:dyDescent="0.35">
      <c r="A61" s="53" t="s">
        <v>11375</v>
      </c>
      <c r="B61" s="53" t="s">
        <v>11376</v>
      </c>
      <c r="C61" s="54" t="str">
        <f t="shared" si="2"/>
        <v>C00062: 1</v>
      </c>
      <c r="D61" s="55" t="str">
        <f t="shared" si="1"/>
        <v>C00062: L-Arginine</v>
      </c>
    </row>
    <row r="62" spans="1:4" x14ac:dyDescent="0.35">
      <c r="A62" s="53" t="s">
        <v>11377</v>
      </c>
      <c r="B62" s="53" t="s">
        <v>11378</v>
      </c>
      <c r="C62" s="54" t="str">
        <f t="shared" si="2"/>
        <v>C00063: 1</v>
      </c>
      <c r="D62" s="55" t="str">
        <f t="shared" si="1"/>
        <v>C00063: CTP</v>
      </c>
    </row>
    <row r="63" spans="1:4" x14ac:dyDescent="0.35">
      <c r="A63" s="53" t="s">
        <v>11379</v>
      </c>
      <c r="B63" s="53" t="s">
        <v>11380</v>
      </c>
      <c r="C63" s="54" t="str">
        <f>CONCATENATE(A63,": 1000")</f>
        <v>C00064: 1000</v>
      </c>
      <c r="D63" s="55" t="str">
        <f t="shared" si="1"/>
        <v>C00064: L-Glutamine</v>
      </c>
    </row>
    <row r="64" spans="1:4" x14ac:dyDescent="0.35">
      <c r="A64" s="53" t="s">
        <v>8130</v>
      </c>
      <c r="B64" s="53" t="s">
        <v>11381</v>
      </c>
      <c r="C64" s="54" t="str">
        <f>CONCATENATE(A64,": 1000")</f>
        <v>C00065: 1000</v>
      </c>
      <c r="D64" s="55" t="str">
        <f t="shared" si="1"/>
        <v>C00065: L-Serine</v>
      </c>
    </row>
    <row r="65" spans="1:4" x14ac:dyDescent="0.35">
      <c r="A65" s="53" t="s">
        <v>11382</v>
      </c>
      <c r="B65" s="53" t="s">
        <v>171</v>
      </c>
      <c r="C65" s="54" t="str">
        <f t="shared" si="2"/>
        <v>C00066: 1</v>
      </c>
      <c r="D65" s="55" t="str">
        <f t="shared" si="1"/>
        <v>C00066: tRNA</v>
      </c>
    </row>
    <row r="66" spans="1:4" x14ac:dyDescent="0.35">
      <c r="A66" s="53" t="s">
        <v>11383</v>
      </c>
      <c r="B66" s="53" t="s">
        <v>11384</v>
      </c>
      <c r="C66" s="54" t="str">
        <f t="shared" si="2"/>
        <v>C00067: 1</v>
      </c>
      <c r="D66" s="55" t="str">
        <f t="shared" si="1"/>
        <v>C00067: Formaldehyde</v>
      </c>
    </row>
    <row r="67" spans="1:4" x14ac:dyDescent="0.35">
      <c r="A67" s="53" t="s">
        <v>11385</v>
      </c>
      <c r="B67" s="53" t="s">
        <v>11386</v>
      </c>
      <c r="C67" s="54" t="str">
        <f t="shared" ref="C67:C130" si="3">CONCATENATE(A67,": 1")</f>
        <v>C00068: 1</v>
      </c>
      <c r="D67" s="55" t="str">
        <f t="shared" ref="D67:D130" si="4">CONCATENATE(A67,": ",B67)</f>
        <v>C00068: Thiamin diphosphate</v>
      </c>
    </row>
    <row r="68" spans="1:4" x14ac:dyDescent="0.35">
      <c r="A68" s="53" t="s">
        <v>11387</v>
      </c>
      <c r="B68" s="53" t="s">
        <v>11388</v>
      </c>
      <c r="C68" s="54" t="str">
        <f t="shared" si="3"/>
        <v>C00069: 1</v>
      </c>
      <c r="D68" s="55" t="str">
        <f t="shared" si="4"/>
        <v>C00069: Alcohol</v>
      </c>
    </row>
    <row r="69" spans="1:4" x14ac:dyDescent="0.35">
      <c r="A69" s="53" t="s">
        <v>11389</v>
      </c>
      <c r="B69" s="53" t="s">
        <v>11390</v>
      </c>
      <c r="C69" s="54" t="str">
        <f t="shared" si="3"/>
        <v>C00070: 1</v>
      </c>
      <c r="D69" s="55" t="str">
        <f t="shared" si="4"/>
        <v>C00070: Copper</v>
      </c>
    </row>
    <row r="70" spans="1:4" x14ac:dyDescent="0.35">
      <c r="A70" s="53" t="s">
        <v>11391</v>
      </c>
      <c r="B70" s="53" t="s">
        <v>11392</v>
      </c>
      <c r="C70" s="54" t="str">
        <f t="shared" si="3"/>
        <v>C00071: 1</v>
      </c>
      <c r="D70" s="55" t="str">
        <f t="shared" si="4"/>
        <v>C00071: Aldehyde</v>
      </c>
    </row>
    <row r="71" spans="1:4" x14ac:dyDescent="0.35">
      <c r="A71" s="53" t="s">
        <v>11393</v>
      </c>
      <c r="B71" s="53" t="s">
        <v>11394</v>
      </c>
      <c r="C71" s="54" t="str">
        <f t="shared" si="3"/>
        <v>C00072: 1</v>
      </c>
      <c r="D71" s="55" t="str">
        <f t="shared" si="4"/>
        <v>C00072: Ascorbate</v>
      </c>
    </row>
    <row r="72" spans="1:4" x14ac:dyDescent="0.35">
      <c r="A72" s="53" t="s">
        <v>9497</v>
      </c>
      <c r="B72" s="53" t="s">
        <v>11395</v>
      </c>
      <c r="C72" s="54" t="str">
        <f>CONCATENATE(A72,": 1000")</f>
        <v>C00073: 1000</v>
      </c>
      <c r="D72" s="55" t="str">
        <f t="shared" si="4"/>
        <v>C00073: L-Methionine</v>
      </c>
    </row>
    <row r="73" spans="1:4" x14ac:dyDescent="0.35">
      <c r="A73" s="53" t="s">
        <v>11396</v>
      </c>
      <c r="B73" s="53" t="s">
        <v>11397</v>
      </c>
      <c r="C73" s="54" t="str">
        <f t="shared" si="3"/>
        <v>C00074: 1</v>
      </c>
      <c r="D73" s="55" t="str">
        <f t="shared" si="4"/>
        <v>C00074: Phosphoenolpyruvate</v>
      </c>
    </row>
    <row r="74" spans="1:4" x14ac:dyDescent="0.35">
      <c r="A74" s="53" t="s">
        <v>11398</v>
      </c>
      <c r="B74" s="53" t="s">
        <v>11399</v>
      </c>
      <c r="C74" s="54" t="str">
        <f t="shared" si="3"/>
        <v>C00075: 1</v>
      </c>
      <c r="D74" s="55" t="str">
        <f t="shared" si="4"/>
        <v>C00075: UTP</v>
      </c>
    </row>
    <row r="75" spans="1:4" x14ac:dyDescent="0.35">
      <c r="A75" s="53" t="s">
        <v>11400</v>
      </c>
      <c r="B75" s="53" t="s">
        <v>11401</v>
      </c>
      <c r="C75" s="54" t="str">
        <f t="shared" si="3"/>
        <v>C00076: 1</v>
      </c>
      <c r="D75" s="55" t="str">
        <f t="shared" si="4"/>
        <v>C00076: Calcium cation</v>
      </c>
    </row>
    <row r="76" spans="1:4" x14ac:dyDescent="0.35">
      <c r="A76" s="53" t="s">
        <v>11402</v>
      </c>
      <c r="B76" s="53" t="s">
        <v>11403</v>
      </c>
      <c r="C76" s="54" t="str">
        <f t="shared" si="3"/>
        <v>C00077: 1</v>
      </c>
      <c r="D76" s="55" t="str">
        <f t="shared" si="4"/>
        <v>C00077: L-Ornithine</v>
      </c>
    </row>
    <row r="77" spans="1:4" x14ac:dyDescent="0.35">
      <c r="A77" s="53" t="s">
        <v>11404</v>
      </c>
      <c r="B77" s="53" t="s">
        <v>11405</v>
      </c>
      <c r="C77" s="54" t="str">
        <f>CONCATENATE(A77,": 1000")</f>
        <v>C00078: 1000</v>
      </c>
      <c r="D77" s="55" t="str">
        <f t="shared" si="4"/>
        <v>C00078: L-Tryptophan</v>
      </c>
    </row>
    <row r="78" spans="1:4" x14ac:dyDescent="0.35">
      <c r="A78" s="53" t="s">
        <v>11406</v>
      </c>
      <c r="B78" s="53" t="s">
        <v>11407</v>
      </c>
      <c r="C78" s="54" t="str">
        <f>CONCATENATE(A78,": 1000")</f>
        <v>C00079: 1000</v>
      </c>
      <c r="D78" s="55" t="str">
        <f t="shared" si="4"/>
        <v>C00079: L-Phenylalanine</v>
      </c>
    </row>
    <row r="79" spans="1:4" x14ac:dyDescent="0.35">
      <c r="A79" s="53" t="s">
        <v>11408</v>
      </c>
      <c r="B79" s="53" t="s">
        <v>11409</v>
      </c>
      <c r="C79" s="54" t="str">
        <f t="shared" si="3"/>
        <v>C00080: 1</v>
      </c>
      <c r="D79" s="55" t="str">
        <f t="shared" si="4"/>
        <v>C00080: H+</v>
      </c>
    </row>
    <row r="80" spans="1:4" x14ac:dyDescent="0.35">
      <c r="A80" s="53" t="s">
        <v>11410</v>
      </c>
      <c r="B80" s="53" t="s">
        <v>11411</v>
      </c>
      <c r="C80" s="54" t="str">
        <f t="shared" si="3"/>
        <v>C00081: 1</v>
      </c>
      <c r="D80" s="55" t="str">
        <f t="shared" si="4"/>
        <v>C00081: ITP</v>
      </c>
    </row>
    <row r="81" spans="1:4" x14ac:dyDescent="0.35">
      <c r="A81" s="53" t="s">
        <v>11412</v>
      </c>
      <c r="B81" s="53" t="s">
        <v>11413</v>
      </c>
      <c r="C81" s="54" t="str">
        <f>CONCATENATE(A81,": 1000")</f>
        <v>C00082: 1000</v>
      </c>
      <c r="D81" s="55" t="str">
        <f t="shared" si="4"/>
        <v>C00082: L-Tryosine</v>
      </c>
    </row>
    <row r="82" spans="1:4" x14ac:dyDescent="0.35">
      <c r="A82" s="53" t="s">
        <v>11414</v>
      </c>
      <c r="B82" s="53" t="s">
        <v>11415</v>
      </c>
      <c r="C82" s="54" t="str">
        <f t="shared" si="3"/>
        <v>C00083: 1</v>
      </c>
      <c r="D82" s="55" t="str">
        <f t="shared" si="4"/>
        <v>C00083: Malonyl - CoA</v>
      </c>
    </row>
    <row r="83" spans="1:4" x14ac:dyDescent="0.35">
      <c r="A83" s="53" t="s">
        <v>11416</v>
      </c>
      <c r="B83" s="53" t="s">
        <v>11417</v>
      </c>
      <c r="C83" s="54" t="str">
        <f t="shared" si="3"/>
        <v>C00084: 1</v>
      </c>
      <c r="D83" s="55" t="str">
        <f t="shared" si="4"/>
        <v>C00084: Acetaldhyde</v>
      </c>
    </row>
    <row r="84" spans="1:4" x14ac:dyDescent="0.35">
      <c r="A84" s="53" t="s">
        <v>8316</v>
      </c>
      <c r="B84" s="53" t="s">
        <v>11418</v>
      </c>
      <c r="C84" s="54" t="str">
        <f t="shared" si="3"/>
        <v>C00085: 1</v>
      </c>
      <c r="D84" s="55" t="str">
        <f t="shared" si="4"/>
        <v>C00085: D-Fructose 6-phosphate</v>
      </c>
    </row>
    <row r="85" spans="1:4" x14ac:dyDescent="0.35">
      <c r="A85" s="53" t="s">
        <v>11419</v>
      </c>
      <c r="B85" s="53" t="s">
        <v>11420</v>
      </c>
      <c r="C85" s="54" t="str">
        <f t="shared" si="3"/>
        <v>C00086: 1</v>
      </c>
      <c r="D85" s="55" t="str">
        <f t="shared" si="4"/>
        <v>C00086: Urea</v>
      </c>
    </row>
    <row r="86" spans="1:4" x14ac:dyDescent="0.35">
      <c r="A86" s="53" t="s">
        <v>11421</v>
      </c>
      <c r="B86" s="53" t="s">
        <v>11422</v>
      </c>
      <c r="C86" s="54" t="str">
        <f t="shared" si="3"/>
        <v>C00087: 1</v>
      </c>
      <c r="D86" s="55" t="str">
        <f t="shared" si="4"/>
        <v>C00087: Sulfur</v>
      </c>
    </row>
    <row r="87" spans="1:4" x14ac:dyDescent="0.35">
      <c r="A87" s="53" t="s">
        <v>11423</v>
      </c>
      <c r="B87" s="53" t="s">
        <v>11424</v>
      </c>
      <c r="C87" s="54" t="str">
        <f t="shared" si="3"/>
        <v>C00088: 1</v>
      </c>
      <c r="D87" s="55" t="str">
        <f t="shared" si="4"/>
        <v>C00088: Nitrite</v>
      </c>
    </row>
    <row r="88" spans="1:4" x14ac:dyDescent="0.35">
      <c r="A88" s="53" t="s">
        <v>11425</v>
      </c>
      <c r="B88" s="53" t="s">
        <v>11426</v>
      </c>
      <c r="C88" s="54" t="str">
        <f t="shared" si="3"/>
        <v>C00089: 1</v>
      </c>
      <c r="D88" s="55" t="str">
        <f t="shared" si="4"/>
        <v>C00089: Sucrose</v>
      </c>
    </row>
    <row r="89" spans="1:4" x14ac:dyDescent="0.35">
      <c r="A89" s="53" t="s">
        <v>11427</v>
      </c>
      <c r="B89" s="53" t="s">
        <v>11428</v>
      </c>
      <c r="C89" s="54" t="str">
        <f t="shared" si="3"/>
        <v>C00090: 1</v>
      </c>
      <c r="D89" s="55" t="str">
        <f t="shared" si="4"/>
        <v>C00090: Catechol</v>
      </c>
    </row>
    <row r="90" spans="1:4" x14ac:dyDescent="0.35">
      <c r="A90" s="53" t="s">
        <v>11429</v>
      </c>
      <c r="B90" s="53" t="s">
        <v>11430</v>
      </c>
      <c r="C90" s="54" t="str">
        <f t="shared" si="3"/>
        <v>C00091: 1</v>
      </c>
      <c r="D90" s="55" t="str">
        <f t="shared" si="4"/>
        <v>C00091: Succinyl - CoA</v>
      </c>
    </row>
    <row r="91" spans="1:4" x14ac:dyDescent="0.35">
      <c r="A91" s="53" t="s">
        <v>8315</v>
      </c>
      <c r="B91" s="53" t="s">
        <v>11431</v>
      </c>
      <c r="C91" s="54" t="str">
        <f t="shared" si="3"/>
        <v>C00092: 1</v>
      </c>
      <c r="D91" s="55" t="str">
        <f t="shared" si="4"/>
        <v>C00092: D-Glucose 6-phosphate</v>
      </c>
    </row>
    <row r="92" spans="1:4" x14ac:dyDescent="0.35">
      <c r="A92" s="53" t="s">
        <v>11432</v>
      </c>
      <c r="B92" s="53" t="s">
        <v>11433</v>
      </c>
      <c r="C92" s="54" t="str">
        <f t="shared" si="3"/>
        <v>C00093: 1</v>
      </c>
      <c r="D92" s="55" t="str">
        <f t="shared" si="4"/>
        <v>C00093: sn-Glycrol 3-phosphate</v>
      </c>
    </row>
    <row r="93" spans="1:4" x14ac:dyDescent="0.35">
      <c r="A93" s="53" t="s">
        <v>11434</v>
      </c>
      <c r="B93" s="53" t="s">
        <v>11435</v>
      </c>
      <c r="C93" s="54" t="str">
        <f t="shared" si="3"/>
        <v>C00094: 1</v>
      </c>
      <c r="D93" s="55" t="str">
        <f t="shared" si="4"/>
        <v>C00094: Sulfite</v>
      </c>
    </row>
    <row r="94" spans="1:4" x14ac:dyDescent="0.35">
      <c r="A94" s="53" t="s">
        <v>11436</v>
      </c>
      <c r="B94" s="53" t="s">
        <v>11437</v>
      </c>
      <c r="C94" s="54" t="str">
        <f t="shared" si="3"/>
        <v>C00095: 1</v>
      </c>
      <c r="D94" s="55" t="str">
        <f t="shared" si="4"/>
        <v>C00095: D-Fructose</v>
      </c>
    </row>
    <row r="95" spans="1:4" x14ac:dyDescent="0.35">
      <c r="A95" s="53" t="s">
        <v>11438</v>
      </c>
      <c r="B95" s="53" t="s">
        <v>11439</v>
      </c>
      <c r="C95" s="54" t="str">
        <f t="shared" si="3"/>
        <v>C00096: 1</v>
      </c>
      <c r="D95" s="55" t="str">
        <f t="shared" si="4"/>
        <v>C00096: GDP-mannose</v>
      </c>
    </row>
    <row r="96" spans="1:4" x14ac:dyDescent="0.35">
      <c r="A96" s="53" t="s">
        <v>11440</v>
      </c>
      <c r="B96" s="53" t="s">
        <v>11441</v>
      </c>
      <c r="C96" s="54" t="str">
        <f t="shared" si="3"/>
        <v>C00097: 1</v>
      </c>
      <c r="D96" s="55" t="str">
        <f t="shared" si="4"/>
        <v>C00097: L-Cysteine</v>
      </c>
    </row>
    <row r="97" spans="1:4" x14ac:dyDescent="0.35">
      <c r="A97" s="53" t="s">
        <v>11442</v>
      </c>
      <c r="B97" s="53" t="s">
        <v>11443</v>
      </c>
      <c r="C97" s="54" t="str">
        <f t="shared" si="3"/>
        <v>C00098: 1</v>
      </c>
      <c r="D97" s="55" t="str">
        <f t="shared" si="4"/>
        <v>C00098: Oligopeptide</v>
      </c>
    </row>
    <row r="98" spans="1:4" x14ac:dyDescent="0.35">
      <c r="A98" s="53" t="s">
        <v>11444</v>
      </c>
      <c r="B98" s="53" t="s">
        <v>11445</v>
      </c>
      <c r="C98" s="54" t="str">
        <f t="shared" si="3"/>
        <v>C00099: 1</v>
      </c>
      <c r="D98" s="55" t="str">
        <f t="shared" si="4"/>
        <v>C00099: beta-Alanine</v>
      </c>
    </row>
    <row r="99" spans="1:4" x14ac:dyDescent="0.35">
      <c r="A99" s="53" t="s">
        <v>11446</v>
      </c>
      <c r="B99" s="53" t="s">
        <v>11447</v>
      </c>
      <c r="C99" s="54" t="str">
        <f t="shared" si="3"/>
        <v>C00100: 1</v>
      </c>
      <c r="D99" s="55" t="str">
        <f t="shared" si="4"/>
        <v>C00100: Propanoyl-CoA</v>
      </c>
    </row>
    <row r="100" spans="1:4" x14ac:dyDescent="0.35">
      <c r="A100" s="53" t="s">
        <v>11448</v>
      </c>
      <c r="B100" s="53" t="s">
        <v>11449</v>
      </c>
      <c r="C100" s="54" t="str">
        <f t="shared" si="3"/>
        <v>C00101: 1</v>
      </c>
      <c r="D100" s="55" t="str">
        <f t="shared" si="4"/>
        <v>C00101: Tetrahydrofolate</v>
      </c>
    </row>
    <row r="101" spans="1:4" x14ac:dyDescent="0.35">
      <c r="A101" s="53" t="s">
        <v>11450</v>
      </c>
      <c r="B101" s="53" t="s">
        <v>11451</v>
      </c>
      <c r="C101" s="54" t="str">
        <f t="shared" si="3"/>
        <v>C00102: 1</v>
      </c>
      <c r="D101" s="55" t="str">
        <f t="shared" si="4"/>
        <v>C00102: 2,6-Dichloroindophenol</v>
      </c>
    </row>
    <row r="102" spans="1:4" x14ac:dyDescent="0.35">
      <c r="A102" s="53" t="s">
        <v>11452</v>
      </c>
      <c r="B102" s="53" t="s">
        <v>11453</v>
      </c>
      <c r="C102" s="54" t="str">
        <f t="shared" si="3"/>
        <v>C00103: 1</v>
      </c>
      <c r="D102" s="55" t="str">
        <f t="shared" si="4"/>
        <v>C00103: D-Glucose 1-phosphate</v>
      </c>
    </row>
    <row r="103" spans="1:4" x14ac:dyDescent="0.35">
      <c r="A103" s="53" t="s">
        <v>11454</v>
      </c>
      <c r="B103" s="53" t="s">
        <v>11455</v>
      </c>
      <c r="C103" s="54" t="str">
        <f t="shared" si="3"/>
        <v>C00104: 1</v>
      </c>
      <c r="D103" s="55" t="str">
        <f t="shared" si="4"/>
        <v>C00104: IDP</v>
      </c>
    </row>
    <row r="104" spans="1:4" x14ac:dyDescent="0.35">
      <c r="A104" s="53" t="s">
        <v>11456</v>
      </c>
      <c r="B104" s="53" t="s">
        <v>11457</v>
      </c>
      <c r="C104" s="54" t="str">
        <f t="shared" si="3"/>
        <v>C00105: 1</v>
      </c>
      <c r="D104" s="55" t="str">
        <f t="shared" si="4"/>
        <v>C00105: UMP</v>
      </c>
    </row>
    <row r="105" spans="1:4" x14ac:dyDescent="0.35">
      <c r="A105" s="53" t="s">
        <v>11458</v>
      </c>
      <c r="B105" s="53" t="s">
        <v>11459</v>
      </c>
      <c r="C105" s="54" t="str">
        <f t="shared" si="3"/>
        <v>C00106: 1</v>
      </c>
      <c r="D105" s="55" t="str">
        <f t="shared" si="4"/>
        <v>C00106: Uracil</v>
      </c>
    </row>
    <row r="106" spans="1:4" x14ac:dyDescent="0.35">
      <c r="A106" s="53" t="s">
        <v>11460</v>
      </c>
      <c r="B106" s="53" t="s">
        <v>11461</v>
      </c>
      <c r="C106" s="54" t="str">
        <f t="shared" si="3"/>
        <v>C00107: 1</v>
      </c>
      <c r="D106" s="55" t="str">
        <f t="shared" si="4"/>
        <v>C00107: Dipeptide</v>
      </c>
    </row>
    <row r="107" spans="1:4" x14ac:dyDescent="0.35">
      <c r="A107" s="53" t="s">
        <v>11462</v>
      </c>
      <c r="B107" s="53" t="s">
        <v>11463</v>
      </c>
      <c r="C107" s="54" t="str">
        <f t="shared" si="3"/>
        <v>C00108: 1</v>
      </c>
      <c r="D107" s="55" t="str">
        <f t="shared" si="4"/>
        <v>C00108: Anthranilate</v>
      </c>
    </row>
    <row r="108" spans="1:4" x14ac:dyDescent="0.35">
      <c r="A108" s="53" t="s">
        <v>11464</v>
      </c>
      <c r="B108" s="53" t="s">
        <v>11465</v>
      </c>
      <c r="C108" s="54" t="str">
        <f t="shared" si="3"/>
        <v>C00109: 1</v>
      </c>
      <c r="D108" s="55" t="str">
        <f t="shared" si="4"/>
        <v>C00109: 2-Oxobutanoate</v>
      </c>
    </row>
    <row r="109" spans="1:4" x14ac:dyDescent="0.35">
      <c r="A109" s="53" t="s">
        <v>11466</v>
      </c>
      <c r="B109" s="53" t="s">
        <v>11467</v>
      </c>
      <c r="C109" s="54" t="str">
        <f t="shared" si="3"/>
        <v>C00110: 1</v>
      </c>
      <c r="D109" s="55" t="str">
        <f t="shared" si="4"/>
        <v>C00110: Dolichyl phosphate</v>
      </c>
    </row>
    <row r="110" spans="1:4" x14ac:dyDescent="0.35">
      <c r="A110" s="53" t="s">
        <v>8284</v>
      </c>
      <c r="B110" s="53" t="s">
        <v>11468</v>
      </c>
      <c r="C110" s="54" t="str">
        <f t="shared" si="3"/>
        <v>C00111: 1</v>
      </c>
      <c r="D110" s="55" t="str">
        <f t="shared" si="4"/>
        <v>C00111: Glycerone phosphate</v>
      </c>
    </row>
    <row r="111" spans="1:4" x14ac:dyDescent="0.35">
      <c r="A111" s="53" t="s">
        <v>11469</v>
      </c>
      <c r="B111" s="53" t="s">
        <v>11470</v>
      </c>
      <c r="C111" s="54" t="str">
        <f t="shared" si="3"/>
        <v>C00112: 1</v>
      </c>
      <c r="D111" s="55" t="str">
        <f t="shared" si="4"/>
        <v>C00112: CDP</v>
      </c>
    </row>
    <row r="112" spans="1:4" x14ac:dyDescent="0.35">
      <c r="A112" s="53" t="s">
        <v>11471</v>
      </c>
      <c r="B112" s="53" t="s">
        <v>11472</v>
      </c>
      <c r="C112" s="54" t="str">
        <f t="shared" si="3"/>
        <v>C00113: 1</v>
      </c>
      <c r="D112" s="55" t="str">
        <f t="shared" si="4"/>
        <v>C00113: PQQ</v>
      </c>
    </row>
    <row r="113" spans="1:4" x14ac:dyDescent="0.35">
      <c r="A113" s="53" t="s">
        <v>11473</v>
      </c>
      <c r="B113" s="53" t="s">
        <v>11474</v>
      </c>
      <c r="C113" s="54" t="str">
        <f t="shared" si="3"/>
        <v>C00114: 1</v>
      </c>
      <c r="D113" s="55" t="str">
        <f t="shared" si="4"/>
        <v>C00114: Choline</v>
      </c>
    </row>
    <row r="114" spans="1:4" x14ac:dyDescent="0.35">
      <c r="A114" s="53" t="s">
        <v>11475</v>
      </c>
      <c r="B114" s="53" t="s">
        <v>11476</v>
      </c>
      <c r="C114" s="54" t="str">
        <f t="shared" si="3"/>
        <v>C00116: 1</v>
      </c>
      <c r="D114" s="55" t="str">
        <f t="shared" si="4"/>
        <v>C00116: Glycerol</v>
      </c>
    </row>
    <row r="115" spans="1:4" x14ac:dyDescent="0.35">
      <c r="A115" s="53" t="s">
        <v>8302</v>
      </c>
      <c r="B115" s="53" t="s">
        <v>11477</v>
      </c>
      <c r="C115" s="54" t="str">
        <f t="shared" si="3"/>
        <v>C00117: 1</v>
      </c>
      <c r="D115" s="55" t="str">
        <f t="shared" si="4"/>
        <v>C00117: D-Ribose 5-phosphate</v>
      </c>
    </row>
    <row r="116" spans="1:4" x14ac:dyDescent="0.35">
      <c r="A116" s="53" t="s">
        <v>8283</v>
      </c>
      <c r="B116" s="53" t="s">
        <v>11478</v>
      </c>
      <c r="C116" s="54" t="str">
        <f t="shared" si="3"/>
        <v>C00118: 1</v>
      </c>
      <c r="D116" s="55" t="str">
        <f t="shared" si="4"/>
        <v>C00118: D-Glyceraldehyde 3-phosphate</v>
      </c>
    </row>
    <row r="117" spans="1:4" x14ac:dyDescent="0.35">
      <c r="A117" s="53" t="s">
        <v>11479</v>
      </c>
      <c r="B117" s="53" t="s">
        <v>11480</v>
      </c>
      <c r="C117" s="54" t="str">
        <f t="shared" si="3"/>
        <v>C00119: 1</v>
      </c>
      <c r="D117" s="55" t="str">
        <f t="shared" si="4"/>
        <v>C00119: 5-Phospho-alpha-D-ribose 1-diphosphate</v>
      </c>
    </row>
    <row r="118" spans="1:4" x14ac:dyDescent="0.35">
      <c r="A118" s="53" t="s">
        <v>11481</v>
      </c>
      <c r="B118" s="53" t="s">
        <v>11482</v>
      </c>
      <c r="C118" s="54" t="str">
        <f t="shared" si="3"/>
        <v>C00120: 1</v>
      </c>
      <c r="D118" s="55" t="str">
        <f t="shared" si="4"/>
        <v>C00120: Biotin</v>
      </c>
    </row>
    <row r="119" spans="1:4" x14ac:dyDescent="0.35">
      <c r="A119" s="53" t="s">
        <v>11483</v>
      </c>
      <c r="B119" s="53" t="s">
        <v>11484</v>
      </c>
      <c r="C119" s="54" t="str">
        <f t="shared" si="3"/>
        <v>C00121: 1</v>
      </c>
      <c r="D119" s="55" t="str">
        <f t="shared" si="4"/>
        <v>C00121: D-Ribose</v>
      </c>
    </row>
    <row r="120" spans="1:4" x14ac:dyDescent="0.35">
      <c r="A120" s="53" t="s">
        <v>11485</v>
      </c>
      <c r="B120" s="53" t="s">
        <v>11486</v>
      </c>
      <c r="C120" s="54" t="str">
        <f t="shared" si="3"/>
        <v>C00122: 1</v>
      </c>
      <c r="D120" s="55" t="str">
        <f t="shared" si="4"/>
        <v>C00122: Fumarate</v>
      </c>
    </row>
    <row r="121" spans="1:4" x14ac:dyDescent="0.35">
      <c r="A121" s="53" t="s">
        <v>11487</v>
      </c>
      <c r="B121" s="53" t="s">
        <v>11488</v>
      </c>
      <c r="C121" s="54" t="str">
        <f>CONCATENATE(A121,": 1000")</f>
        <v>C00123: 1000</v>
      </c>
      <c r="D121" s="55" t="str">
        <f t="shared" si="4"/>
        <v>C00123: L-Leucine</v>
      </c>
    </row>
    <row r="122" spans="1:4" x14ac:dyDescent="0.35">
      <c r="A122" s="53" t="s">
        <v>11489</v>
      </c>
      <c r="B122" s="53" t="s">
        <v>11490</v>
      </c>
      <c r="C122" s="54" t="str">
        <f t="shared" si="3"/>
        <v>C00124: 1</v>
      </c>
      <c r="D122" s="55" t="str">
        <f t="shared" si="4"/>
        <v>C00124: D-Galactose</v>
      </c>
    </row>
    <row r="123" spans="1:4" x14ac:dyDescent="0.35">
      <c r="A123" s="53" t="s">
        <v>11491</v>
      </c>
      <c r="B123" s="53" t="s">
        <v>11492</v>
      </c>
      <c r="C123" s="54" t="str">
        <f t="shared" si="3"/>
        <v>C00125: 1</v>
      </c>
      <c r="D123" s="55" t="str">
        <f t="shared" si="4"/>
        <v>C00125: Ferricytochrome c</v>
      </c>
    </row>
    <row r="124" spans="1:4" x14ac:dyDescent="0.35">
      <c r="A124" s="53" t="s">
        <v>11493</v>
      </c>
      <c r="B124" s="53" t="s">
        <v>11494</v>
      </c>
      <c r="C124" s="54" t="str">
        <f t="shared" si="3"/>
        <v>C00126: 1</v>
      </c>
      <c r="D124" s="55" t="str">
        <f t="shared" si="4"/>
        <v>C00126: Ferrocytochrome c</v>
      </c>
    </row>
    <row r="125" spans="1:4" x14ac:dyDescent="0.35">
      <c r="A125" s="53" t="s">
        <v>11495</v>
      </c>
      <c r="B125" s="53" t="s">
        <v>11496</v>
      </c>
      <c r="C125" s="54" t="str">
        <f t="shared" si="3"/>
        <v>C00127: 1</v>
      </c>
      <c r="D125" s="55" t="str">
        <f t="shared" si="4"/>
        <v xml:space="preserve">C00127: Glutathione disulphide </v>
      </c>
    </row>
    <row r="126" spans="1:4" x14ac:dyDescent="0.35">
      <c r="A126" s="53" t="s">
        <v>11497</v>
      </c>
      <c r="B126" s="53" t="s">
        <v>11498</v>
      </c>
      <c r="C126" s="54" t="str">
        <f t="shared" si="3"/>
        <v>C00128: 1</v>
      </c>
      <c r="D126" s="55" t="str">
        <f t="shared" si="4"/>
        <v>C00128: CMP-N-acetylneuraminate</v>
      </c>
    </row>
    <row r="127" spans="1:4" x14ac:dyDescent="0.35">
      <c r="A127" s="53" t="s">
        <v>8332</v>
      </c>
      <c r="B127" s="53" t="s">
        <v>11499</v>
      </c>
      <c r="C127" s="54" t="str">
        <f t="shared" si="3"/>
        <v>C00129: 1</v>
      </c>
      <c r="D127" s="55" t="str">
        <f t="shared" si="4"/>
        <v>C00129: Isopentenyl diphosphate</v>
      </c>
    </row>
    <row r="128" spans="1:4" x14ac:dyDescent="0.35">
      <c r="A128" s="53" t="s">
        <v>11500</v>
      </c>
      <c r="B128" s="53" t="s">
        <v>11501</v>
      </c>
      <c r="C128" s="54" t="str">
        <f t="shared" si="3"/>
        <v>C00130: 1</v>
      </c>
      <c r="D128" s="55" t="str">
        <f t="shared" si="4"/>
        <v>C00130: IMP</v>
      </c>
    </row>
    <row r="129" spans="1:4" x14ac:dyDescent="0.35">
      <c r="A129" s="53" t="s">
        <v>11502</v>
      </c>
      <c r="B129" s="53" t="s">
        <v>11503</v>
      </c>
      <c r="C129" s="54" t="str">
        <f t="shared" si="3"/>
        <v>C00131: 1</v>
      </c>
      <c r="D129" s="55" t="str">
        <f t="shared" si="4"/>
        <v>C00131: dATP</v>
      </c>
    </row>
    <row r="130" spans="1:4" x14ac:dyDescent="0.35">
      <c r="A130" s="53" t="s">
        <v>11504</v>
      </c>
      <c r="B130" s="53" t="s">
        <v>11505</v>
      </c>
      <c r="C130" s="54" t="str">
        <f t="shared" si="3"/>
        <v>C00132: 1</v>
      </c>
      <c r="D130" s="55" t="str">
        <f t="shared" si="4"/>
        <v>C00132: Methanol</v>
      </c>
    </row>
    <row r="131" spans="1:4" x14ac:dyDescent="0.35">
      <c r="A131" s="53" t="s">
        <v>8217</v>
      </c>
      <c r="B131" s="53" t="s">
        <v>11506</v>
      </c>
      <c r="C131" s="54" t="str">
        <f>CONCATENATE(A131,": 1000")</f>
        <v>C00133: 1000</v>
      </c>
      <c r="D131" s="55" t="str">
        <f t="shared" ref="D131:D194" si="5">CONCATENATE(A131,": ",B131)</f>
        <v>C00133: D-Alanine</v>
      </c>
    </row>
    <row r="132" spans="1:4" x14ac:dyDescent="0.35">
      <c r="A132" s="53" t="s">
        <v>11507</v>
      </c>
      <c r="B132" s="53" t="s">
        <v>11508</v>
      </c>
      <c r="C132" s="54" t="str">
        <f t="shared" ref="C132:C194" si="6">CONCATENATE(A132,": 1")</f>
        <v>C00134: 1</v>
      </c>
      <c r="D132" s="55" t="str">
        <f t="shared" si="5"/>
        <v>C00134: Putrescine</v>
      </c>
    </row>
    <row r="133" spans="1:4" x14ac:dyDescent="0.35">
      <c r="A133" s="53" t="s">
        <v>11509</v>
      </c>
      <c r="B133" s="53" t="s">
        <v>11510</v>
      </c>
      <c r="C133" s="54" t="str">
        <f>CONCATENATE(A133,": 1000")</f>
        <v>C00135: 1000</v>
      </c>
      <c r="D133" s="55" t="str">
        <f t="shared" si="5"/>
        <v>C00135: L-Histidine</v>
      </c>
    </row>
    <row r="134" spans="1:4" x14ac:dyDescent="0.35">
      <c r="A134" s="53" t="s">
        <v>11511</v>
      </c>
      <c r="B134" s="53" t="s">
        <v>11512</v>
      </c>
      <c r="C134" s="54" t="str">
        <f t="shared" si="6"/>
        <v>C00136: 1</v>
      </c>
      <c r="D134" s="55" t="str">
        <f t="shared" si="5"/>
        <v>C00136: Butanoyl-CoA</v>
      </c>
    </row>
    <row r="135" spans="1:4" x14ac:dyDescent="0.35">
      <c r="A135" s="53" t="s">
        <v>11513</v>
      </c>
      <c r="B135" s="53" t="s">
        <v>11514</v>
      </c>
      <c r="C135" s="54" t="str">
        <f t="shared" si="6"/>
        <v>C00137: 1</v>
      </c>
      <c r="D135" s="55" t="str">
        <f t="shared" si="5"/>
        <v>C00137: myo-Inositol</v>
      </c>
    </row>
    <row r="136" spans="1:4" x14ac:dyDescent="0.35">
      <c r="A136" s="53" t="s">
        <v>11515</v>
      </c>
      <c r="B136" s="53" t="s">
        <v>11516</v>
      </c>
      <c r="C136" s="54" t="str">
        <f t="shared" si="6"/>
        <v>C00138: 1</v>
      </c>
      <c r="D136" s="55" t="str">
        <f t="shared" si="5"/>
        <v>C00138: Reduced ferredoxin</v>
      </c>
    </row>
    <row r="137" spans="1:4" x14ac:dyDescent="0.35">
      <c r="A137" s="53" t="s">
        <v>11517</v>
      </c>
      <c r="B137" s="53" t="s">
        <v>11518</v>
      </c>
      <c r="C137" s="54" t="str">
        <f t="shared" si="6"/>
        <v>C00139: 1</v>
      </c>
      <c r="D137" s="55" t="str">
        <f t="shared" si="5"/>
        <v>C00139: Oxidised ferredoxin</v>
      </c>
    </row>
    <row r="138" spans="1:4" x14ac:dyDescent="0.35">
      <c r="A138" s="53" t="s">
        <v>11519</v>
      </c>
      <c r="B138" s="53" t="s">
        <v>11520</v>
      </c>
      <c r="C138" s="54" t="str">
        <f t="shared" si="6"/>
        <v>C00140: 1</v>
      </c>
      <c r="D138" s="55" t="str">
        <f t="shared" si="5"/>
        <v>C00140: N-Acetyl-D-glucosamine</v>
      </c>
    </row>
    <row r="139" spans="1:4" x14ac:dyDescent="0.35">
      <c r="A139" s="53" t="s">
        <v>11521</v>
      </c>
      <c r="B139" s="53" t="s">
        <v>11522</v>
      </c>
      <c r="C139" s="54" t="str">
        <f t="shared" si="6"/>
        <v>C00141: 1</v>
      </c>
      <c r="D139" s="55" t="str">
        <f t="shared" si="5"/>
        <v>C00141: 3-Methyl-2-oxobutanoic acid</v>
      </c>
    </row>
    <row r="140" spans="1:4" x14ac:dyDescent="0.35">
      <c r="A140" s="53" t="s">
        <v>11523</v>
      </c>
      <c r="B140" s="53" t="s">
        <v>11524</v>
      </c>
      <c r="C140" s="54" t="str">
        <f t="shared" si="6"/>
        <v>C00143: 1</v>
      </c>
      <c r="D140" s="55" t="str">
        <f t="shared" si="5"/>
        <v>C00143: 5,10-Methylnetetrahydrofolate</v>
      </c>
    </row>
    <row r="141" spans="1:4" x14ac:dyDescent="0.35">
      <c r="A141" s="53" t="s">
        <v>11525</v>
      </c>
      <c r="B141" s="53" t="s">
        <v>11526</v>
      </c>
      <c r="C141" s="54" t="str">
        <f t="shared" si="6"/>
        <v>C00144: 1</v>
      </c>
      <c r="D141" s="55" t="str">
        <f t="shared" si="5"/>
        <v>C00144: GMP</v>
      </c>
    </row>
    <row r="142" spans="1:4" x14ac:dyDescent="0.35">
      <c r="A142" s="53" t="s">
        <v>11527</v>
      </c>
      <c r="B142" s="53" t="s">
        <v>11528</v>
      </c>
      <c r="C142" s="54" t="str">
        <f t="shared" si="6"/>
        <v>C00145: 1</v>
      </c>
      <c r="D142" s="55" t="str">
        <f t="shared" si="5"/>
        <v>C00145: Thiol</v>
      </c>
    </row>
    <row r="143" spans="1:4" x14ac:dyDescent="0.35">
      <c r="A143" s="53" t="s">
        <v>11529</v>
      </c>
      <c r="B143" s="53" t="s">
        <v>11530</v>
      </c>
      <c r="C143" s="54" t="str">
        <f t="shared" si="6"/>
        <v>C00146: 1</v>
      </c>
      <c r="D143" s="55" t="str">
        <f t="shared" si="5"/>
        <v>C00146: Phenol</v>
      </c>
    </row>
    <row r="144" spans="1:4" x14ac:dyDescent="0.35">
      <c r="A144" s="53" t="s">
        <v>11531</v>
      </c>
      <c r="B144" s="53" t="s">
        <v>11532</v>
      </c>
      <c r="C144" s="54" t="str">
        <f t="shared" si="6"/>
        <v>C00147: 1</v>
      </c>
      <c r="D144" s="55" t="str">
        <f t="shared" si="5"/>
        <v>C00147: Adenine</v>
      </c>
    </row>
    <row r="145" spans="1:4" x14ac:dyDescent="0.35">
      <c r="A145" s="53" t="s">
        <v>11533</v>
      </c>
      <c r="B145" s="53" t="s">
        <v>11534</v>
      </c>
      <c r="C145" s="54" t="str">
        <f>CONCATENATE(A145,": 1000")</f>
        <v>C00148: 1000</v>
      </c>
      <c r="D145" s="55" t="str">
        <f t="shared" si="5"/>
        <v>C00148: L-Proline</v>
      </c>
    </row>
    <row r="146" spans="1:4" x14ac:dyDescent="0.35">
      <c r="A146" s="53" t="s">
        <v>7938</v>
      </c>
      <c r="B146" s="53" t="s">
        <v>11535</v>
      </c>
      <c r="C146" s="54" t="str">
        <f t="shared" si="6"/>
        <v>C00149: 1</v>
      </c>
      <c r="D146" s="55" t="str">
        <f t="shared" si="5"/>
        <v>C00149: (S)-Malate</v>
      </c>
    </row>
    <row r="147" spans="1:4" x14ac:dyDescent="0.35">
      <c r="A147" s="53" t="s">
        <v>11536</v>
      </c>
      <c r="B147" s="53" t="s">
        <v>11537</v>
      </c>
      <c r="C147" s="54" t="str">
        <f t="shared" si="6"/>
        <v>C00150: 1</v>
      </c>
      <c r="D147" s="55" t="str">
        <f t="shared" si="5"/>
        <v>C00150: Molybdenum</v>
      </c>
    </row>
    <row r="148" spans="1:4" x14ac:dyDescent="0.35">
      <c r="A148" s="53" t="s">
        <v>11538</v>
      </c>
      <c r="B148" s="53" t="s">
        <v>11539</v>
      </c>
      <c r="C148" s="54" t="str">
        <f t="shared" si="6"/>
        <v>C00151: 1</v>
      </c>
      <c r="D148" s="55" t="str">
        <f t="shared" si="5"/>
        <v>C00151: L-Amino acid</v>
      </c>
    </row>
    <row r="149" spans="1:4" x14ac:dyDescent="0.35">
      <c r="A149" s="53" t="s">
        <v>11540</v>
      </c>
      <c r="B149" s="53" t="s">
        <v>11541</v>
      </c>
      <c r="C149" s="54" t="str">
        <f t="shared" si="6"/>
        <v>C00152: 1</v>
      </c>
      <c r="D149" s="55" t="str">
        <f t="shared" si="5"/>
        <v>C00152: L-Asparagine</v>
      </c>
    </row>
    <row r="150" spans="1:4" x14ac:dyDescent="0.35">
      <c r="A150" s="53" t="s">
        <v>11542</v>
      </c>
      <c r="B150" s="53" t="s">
        <v>11543</v>
      </c>
      <c r="C150" s="54" t="str">
        <f t="shared" si="6"/>
        <v>C00153: 1</v>
      </c>
      <c r="D150" s="55" t="str">
        <f t="shared" si="5"/>
        <v>C00153: Nicotinamide</v>
      </c>
    </row>
    <row r="151" spans="1:4" x14ac:dyDescent="0.35">
      <c r="A151" s="53" t="s">
        <v>11544</v>
      </c>
      <c r="B151" s="53" t="s">
        <v>11545</v>
      </c>
      <c r="C151" s="54" t="str">
        <f t="shared" si="6"/>
        <v>C00154: 1</v>
      </c>
      <c r="D151" s="55" t="str">
        <f t="shared" si="5"/>
        <v>C00154: Palmitoyl-CoA</v>
      </c>
    </row>
    <row r="152" spans="1:4" x14ac:dyDescent="0.35">
      <c r="A152" s="53" t="s">
        <v>11546</v>
      </c>
      <c r="B152" s="53" t="s">
        <v>11547</v>
      </c>
      <c r="C152" s="54" t="str">
        <f t="shared" si="6"/>
        <v>C00155: 1</v>
      </c>
      <c r="D152" s="55" t="str">
        <f t="shared" si="5"/>
        <v>C00155: L-Homocysteine</v>
      </c>
    </row>
    <row r="153" spans="1:4" x14ac:dyDescent="0.35">
      <c r="A153" s="53" t="s">
        <v>11548</v>
      </c>
      <c r="B153" s="53" t="s">
        <v>11549</v>
      </c>
      <c r="C153" s="54" t="str">
        <f t="shared" si="6"/>
        <v>C00156: 1</v>
      </c>
      <c r="D153" s="55" t="str">
        <f t="shared" si="5"/>
        <v>C00156: 4-Hydroxybenzoate</v>
      </c>
    </row>
    <row r="154" spans="1:4" x14ac:dyDescent="0.35">
      <c r="A154" s="53" t="s">
        <v>11550</v>
      </c>
      <c r="B154" s="53" t="s">
        <v>11551</v>
      </c>
      <c r="C154" s="54" t="str">
        <f t="shared" si="6"/>
        <v>C00157: 1</v>
      </c>
      <c r="D154" s="55" t="str">
        <f t="shared" si="5"/>
        <v>C00157: Phosphatidylcholine</v>
      </c>
    </row>
    <row r="155" spans="1:4" x14ac:dyDescent="0.35">
      <c r="A155" s="53" t="s">
        <v>11552</v>
      </c>
      <c r="B155" s="53" t="s">
        <v>11553</v>
      </c>
      <c r="C155" s="54" t="str">
        <f t="shared" si="6"/>
        <v>C00158: 1</v>
      </c>
      <c r="D155" s="55" t="str">
        <f t="shared" si="5"/>
        <v>C00158: Citrate</v>
      </c>
    </row>
    <row r="156" spans="1:4" x14ac:dyDescent="0.35">
      <c r="A156" s="53" t="s">
        <v>11554</v>
      </c>
      <c r="B156" s="53" t="s">
        <v>11555</v>
      </c>
      <c r="C156" s="54" t="str">
        <f t="shared" si="6"/>
        <v>C00159: 1</v>
      </c>
      <c r="D156" s="55" t="str">
        <f t="shared" si="5"/>
        <v>C00159: D-Mannose</v>
      </c>
    </row>
    <row r="157" spans="1:4" x14ac:dyDescent="0.35">
      <c r="A157" s="53" t="s">
        <v>11556</v>
      </c>
      <c r="B157" s="53" t="s">
        <v>11557</v>
      </c>
      <c r="C157" s="54" t="str">
        <f t="shared" si="6"/>
        <v>C00160: 1</v>
      </c>
      <c r="D157" s="55" t="str">
        <f t="shared" si="5"/>
        <v>C00160: Glycolate</v>
      </c>
    </row>
    <row r="158" spans="1:4" x14ac:dyDescent="0.35">
      <c r="A158" s="53" t="s">
        <v>11558</v>
      </c>
      <c r="B158" s="53" t="s">
        <v>11559</v>
      </c>
      <c r="C158" s="54" t="str">
        <f t="shared" si="6"/>
        <v>C00161: 1</v>
      </c>
      <c r="D158" s="55" t="str">
        <f t="shared" si="5"/>
        <v>C00161: 2-Oxo acid</v>
      </c>
    </row>
    <row r="159" spans="1:4" x14ac:dyDescent="0.35">
      <c r="A159" s="53" t="s">
        <v>11560</v>
      </c>
      <c r="B159" s="53" t="s">
        <v>11561</v>
      </c>
      <c r="C159" s="54" t="str">
        <f t="shared" si="6"/>
        <v>C00162: 1</v>
      </c>
      <c r="D159" s="55" t="str">
        <f t="shared" si="5"/>
        <v>C00162: Fatty acid</v>
      </c>
    </row>
    <row r="160" spans="1:4" x14ac:dyDescent="0.35">
      <c r="A160" s="53" t="s">
        <v>11562</v>
      </c>
      <c r="B160" s="53" t="s">
        <v>11563</v>
      </c>
      <c r="C160" s="54" t="str">
        <f t="shared" si="6"/>
        <v>C00163: 1</v>
      </c>
      <c r="D160" s="55" t="str">
        <f t="shared" si="5"/>
        <v>C00163: Propanoate</v>
      </c>
    </row>
    <row r="161" spans="1:4" x14ac:dyDescent="0.35">
      <c r="A161" s="53" t="s">
        <v>11564</v>
      </c>
      <c r="B161" s="53" t="s">
        <v>11565</v>
      </c>
      <c r="C161" s="54" t="str">
        <f t="shared" si="6"/>
        <v>C00164: 1</v>
      </c>
      <c r="D161" s="55" t="str">
        <f t="shared" si="5"/>
        <v>C00164: Acetoacetate</v>
      </c>
    </row>
    <row r="162" spans="1:4" x14ac:dyDescent="0.35">
      <c r="A162" s="53" t="s">
        <v>11566</v>
      </c>
      <c r="B162" s="53" t="s">
        <v>11567</v>
      </c>
      <c r="C162" s="54" t="str">
        <f t="shared" si="6"/>
        <v>C00165: 1</v>
      </c>
      <c r="D162" s="55" t="str">
        <f t="shared" si="5"/>
        <v>C00165: Diacylglycerol</v>
      </c>
    </row>
    <row r="163" spans="1:4" x14ac:dyDescent="0.35">
      <c r="A163" s="53" t="s">
        <v>11568</v>
      </c>
      <c r="B163" s="53" t="s">
        <v>11569</v>
      </c>
      <c r="C163" s="54" t="str">
        <f t="shared" si="6"/>
        <v>C00166: 1</v>
      </c>
      <c r="D163" s="55" t="str">
        <f t="shared" si="5"/>
        <v>C00166: Phenylpyruvate</v>
      </c>
    </row>
    <row r="164" spans="1:4" x14ac:dyDescent="0.35">
      <c r="A164" s="53" t="s">
        <v>11570</v>
      </c>
      <c r="B164" s="53" t="s">
        <v>11571</v>
      </c>
      <c r="C164" s="54" t="str">
        <f t="shared" si="6"/>
        <v>C00167: 1</v>
      </c>
      <c r="D164" s="55" t="str">
        <f t="shared" si="5"/>
        <v>C00167: UDP-glucuronate</v>
      </c>
    </row>
    <row r="165" spans="1:4" x14ac:dyDescent="0.35">
      <c r="A165" s="53" t="s">
        <v>11572</v>
      </c>
      <c r="B165" s="53" t="s">
        <v>11573</v>
      </c>
      <c r="C165" s="54" t="str">
        <f t="shared" si="6"/>
        <v>C00168: 1</v>
      </c>
      <c r="D165" s="55" t="str">
        <f t="shared" si="5"/>
        <v>C00168: Hydropyruvate</v>
      </c>
    </row>
    <row r="166" spans="1:4" x14ac:dyDescent="0.35">
      <c r="A166" s="53" t="s">
        <v>11574</v>
      </c>
      <c r="B166" s="53" t="s">
        <v>11575</v>
      </c>
      <c r="C166" s="54" t="str">
        <f t="shared" si="6"/>
        <v>C00169: 1</v>
      </c>
      <c r="D166" s="55" t="str">
        <f t="shared" si="5"/>
        <v>C00169: Carbomyl phosphate</v>
      </c>
    </row>
    <row r="167" spans="1:4" x14ac:dyDescent="0.35">
      <c r="A167" s="53" t="s">
        <v>11576</v>
      </c>
      <c r="B167" s="53" t="s">
        <v>11577</v>
      </c>
      <c r="C167" s="54" t="str">
        <f t="shared" si="6"/>
        <v>C00170: 1</v>
      </c>
      <c r="D167" s="55" t="str">
        <f t="shared" si="5"/>
        <v>C00170: 5'-methylthioadenosine</v>
      </c>
    </row>
    <row r="168" spans="1:4" x14ac:dyDescent="0.35">
      <c r="A168" s="53" t="s">
        <v>11578</v>
      </c>
      <c r="B168" s="53" t="s">
        <v>11579</v>
      </c>
      <c r="C168" s="54" t="str">
        <f t="shared" si="6"/>
        <v>C00171: 1</v>
      </c>
      <c r="D168" s="55" t="str">
        <f t="shared" si="5"/>
        <v>C00171: 5'-Phosphomononucleotide</v>
      </c>
    </row>
    <row r="169" spans="1:4" x14ac:dyDescent="0.35">
      <c r="A169" s="53" t="s">
        <v>11580</v>
      </c>
      <c r="B169" s="53" t="s">
        <v>11581</v>
      </c>
      <c r="C169" s="54" t="str">
        <f t="shared" si="6"/>
        <v>C00172: 1</v>
      </c>
      <c r="D169" s="55" t="str">
        <f t="shared" si="5"/>
        <v>C00172: 3'-Phosphooligonucleotide</v>
      </c>
    </row>
    <row r="170" spans="1:4" x14ac:dyDescent="0.35">
      <c r="A170" s="53" t="s">
        <v>11582</v>
      </c>
      <c r="B170" s="53" t="s">
        <v>11583</v>
      </c>
      <c r="C170" s="54" t="str">
        <f t="shared" si="6"/>
        <v>C00173: 1</v>
      </c>
      <c r="D170" s="55" t="str">
        <f t="shared" si="5"/>
        <v xml:space="preserve">C00173: Acyl-[ acyl carrier protein ] </v>
      </c>
    </row>
    <row r="171" spans="1:4" x14ac:dyDescent="0.35">
      <c r="A171" s="53" t="s">
        <v>11584</v>
      </c>
      <c r="B171" s="53" t="s">
        <v>11585</v>
      </c>
      <c r="C171" s="54" t="str">
        <f t="shared" si="6"/>
        <v>C00174: 1</v>
      </c>
      <c r="D171" s="55" t="str">
        <f t="shared" si="5"/>
        <v>C00174: Acid</v>
      </c>
    </row>
    <row r="172" spans="1:4" x14ac:dyDescent="0.35">
      <c r="A172" s="53" t="s">
        <v>11586</v>
      </c>
      <c r="B172" s="53" t="s">
        <v>11587</v>
      </c>
      <c r="C172" s="54" t="str">
        <f t="shared" si="6"/>
        <v>C00175: 1</v>
      </c>
      <c r="D172" s="55" t="str">
        <f t="shared" si="5"/>
        <v>C00175: Cobalt ion</v>
      </c>
    </row>
    <row r="173" spans="1:4" x14ac:dyDescent="0.35">
      <c r="A173" s="53" t="s">
        <v>11588</v>
      </c>
      <c r="B173" s="53" t="s">
        <v>11589</v>
      </c>
      <c r="C173" s="54" t="str">
        <f t="shared" si="6"/>
        <v>C00176: 1</v>
      </c>
      <c r="D173" s="55" t="str">
        <f t="shared" si="5"/>
        <v>C00176: Flavin</v>
      </c>
    </row>
    <row r="174" spans="1:4" x14ac:dyDescent="0.35">
      <c r="A174" s="53" t="s">
        <v>11590</v>
      </c>
      <c r="B174" s="53" t="s">
        <v>11591</v>
      </c>
      <c r="C174" s="54" t="str">
        <f t="shared" si="6"/>
        <v>C00177: 1</v>
      </c>
      <c r="D174" s="55" t="str">
        <f t="shared" si="5"/>
        <v>C00177: Cyanide ion</v>
      </c>
    </row>
    <row r="175" spans="1:4" x14ac:dyDescent="0.35">
      <c r="A175" s="53" t="s">
        <v>11592</v>
      </c>
      <c r="B175" s="53" t="s">
        <v>11593</v>
      </c>
      <c r="C175" s="54" t="str">
        <f t="shared" si="6"/>
        <v>C00178: 1</v>
      </c>
      <c r="D175" s="55" t="str">
        <f t="shared" si="5"/>
        <v>C00178: Thymine</v>
      </c>
    </row>
    <row r="176" spans="1:4" x14ac:dyDescent="0.35">
      <c r="A176" s="53" t="s">
        <v>11594</v>
      </c>
      <c r="B176" s="53" t="s">
        <v>11595</v>
      </c>
      <c r="C176" s="54" t="str">
        <f t="shared" si="6"/>
        <v>C00179: 1</v>
      </c>
      <c r="D176" s="55" t="str">
        <f t="shared" si="5"/>
        <v>C00179: Agmatine</v>
      </c>
    </row>
    <row r="177" spans="1:4" x14ac:dyDescent="0.35">
      <c r="A177" s="53" t="s">
        <v>11596</v>
      </c>
      <c r="B177" s="53" t="s">
        <v>11597</v>
      </c>
      <c r="C177" s="54" t="str">
        <f t="shared" si="6"/>
        <v>C00180: 1</v>
      </c>
      <c r="D177" s="55" t="str">
        <f t="shared" si="5"/>
        <v>C00180: Benoate</v>
      </c>
    </row>
    <row r="178" spans="1:4" x14ac:dyDescent="0.35">
      <c r="A178" s="53" t="s">
        <v>11598</v>
      </c>
      <c r="B178" s="53" t="s">
        <v>11599</v>
      </c>
      <c r="C178" s="54" t="str">
        <f t="shared" si="6"/>
        <v>C00181: 1</v>
      </c>
      <c r="D178" s="55" t="str">
        <f t="shared" si="5"/>
        <v>C00181: D-Xylose</v>
      </c>
    </row>
    <row r="179" spans="1:4" x14ac:dyDescent="0.35">
      <c r="A179" s="53" t="s">
        <v>11600</v>
      </c>
      <c r="B179" s="53" t="s">
        <v>11601</v>
      </c>
      <c r="C179" s="54" t="str">
        <f t="shared" si="6"/>
        <v>C00182: 1</v>
      </c>
      <c r="D179" s="55" t="str">
        <f t="shared" si="5"/>
        <v>C00182: Glycogen</v>
      </c>
    </row>
    <row r="180" spans="1:4" x14ac:dyDescent="0.35">
      <c r="A180" s="53" t="s">
        <v>11602</v>
      </c>
      <c r="B180" s="53" t="s">
        <v>11603</v>
      </c>
      <c r="C180" s="54" t="str">
        <f t="shared" si="6"/>
        <v>C00183: 1</v>
      </c>
      <c r="D180" s="55" t="str">
        <f t="shared" si="5"/>
        <v>C00183: L-Valine</v>
      </c>
    </row>
    <row r="181" spans="1:4" x14ac:dyDescent="0.35">
      <c r="A181" s="53" t="s">
        <v>11604</v>
      </c>
      <c r="B181" s="53" t="s">
        <v>11605</v>
      </c>
      <c r="C181" s="54" t="str">
        <f t="shared" si="6"/>
        <v>C00184: 1</v>
      </c>
      <c r="D181" s="55" t="str">
        <f t="shared" si="5"/>
        <v>C00184: Glycerone</v>
      </c>
    </row>
    <row r="182" spans="1:4" x14ac:dyDescent="0.35">
      <c r="A182" s="53" t="s">
        <v>11606</v>
      </c>
      <c r="B182" s="53" t="s">
        <v>11607</v>
      </c>
      <c r="C182" s="54" t="str">
        <f t="shared" si="6"/>
        <v>C00185: 1</v>
      </c>
      <c r="D182" s="55" t="str">
        <f t="shared" si="5"/>
        <v>C00185: Cellobiose</v>
      </c>
    </row>
    <row r="183" spans="1:4" x14ac:dyDescent="0.35">
      <c r="A183" s="53" t="s">
        <v>11608</v>
      </c>
      <c r="B183" s="53" t="s">
        <v>11609</v>
      </c>
      <c r="C183" s="54" t="str">
        <f t="shared" si="6"/>
        <v>C00186: 1</v>
      </c>
      <c r="D183" s="55" t="str">
        <f t="shared" si="5"/>
        <v>C00186: (S)-Lactate</v>
      </c>
    </row>
    <row r="184" spans="1:4" x14ac:dyDescent="0.35">
      <c r="A184" s="53" t="s">
        <v>11610</v>
      </c>
      <c r="B184" s="53" t="s">
        <v>11611</v>
      </c>
      <c r="C184" s="54" t="str">
        <f t="shared" si="6"/>
        <v>C00187: 1</v>
      </c>
      <c r="D184" s="55" t="str">
        <f t="shared" si="5"/>
        <v>C00187: Cholesterol</v>
      </c>
    </row>
    <row r="185" spans="1:4" x14ac:dyDescent="0.35">
      <c r="A185" s="53" t="s">
        <v>8146</v>
      </c>
      <c r="B185" s="53" t="s">
        <v>11612</v>
      </c>
      <c r="C185" s="54" t="str">
        <f t="shared" si="6"/>
        <v>C00188: 1</v>
      </c>
      <c r="D185" s="55" t="str">
        <f t="shared" si="5"/>
        <v xml:space="preserve">C00188: L-Threonine </v>
      </c>
    </row>
    <row r="186" spans="1:4" x14ac:dyDescent="0.35">
      <c r="A186" s="53" t="s">
        <v>11613</v>
      </c>
      <c r="B186" s="53" t="s">
        <v>11614</v>
      </c>
      <c r="C186" s="54" t="str">
        <f t="shared" si="6"/>
        <v>C00189: 1</v>
      </c>
      <c r="D186" s="55" t="str">
        <f t="shared" si="5"/>
        <v>C00189: Ethanolamine</v>
      </c>
    </row>
    <row r="187" spans="1:4" x14ac:dyDescent="0.35">
      <c r="A187" s="53" t="s">
        <v>11615</v>
      </c>
      <c r="B187" s="53" t="s">
        <v>11616</v>
      </c>
      <c r="C187" s="54" t="str">
        <f t="shared" si="6"/>
        <v>C00190: 1</v>
      </c>
      <c r="D187" s="55" t="str">
        <f t="shared" si="5"/>
        <v>C00190: UDP-D-xylose</v>
      </c>
    </row>
    <row r="188" spans="1:4" x14ac:dyDescent="0.35">
      <c r="A188" s="53" t="s">
        <v>11617</v>
      </c>
      <c r="B188" s="53" t="s">
        <v>11618</v>
      </c>
      <c r="C188" s="54" t="str">
        <f t="shared" si="6"/>
        <v>C00191: 1</v>
      </c>
      <c r="D188" s="55" t="str">
        <f t="shared" si="5"/>
        <v>C00191: D-Glucuronate</v>
      </c>
    </row>
    <row r="189" spans="1:4" x14ac:dyDescent="0.35">
      <c r="A189" s="53" t="s">
        <v>11619</v>
      </c>
      <c r="B189" s="53" t="s">
        <v>11620</v>
      </c>
      <c r="C189" s="54" t="str">
        <f t="shared" si="6"/>
        <v>C00192: 1</v>
      </c>
      <c r="D189" s="55" t="str">
        <f t="shared" si="5"/>
        <v>C00192: Hydroxylamine</v>
      </c>
    </row>
    <row r="190" spans="1:4" x14ac:dyDescent="0.35">
      <c r="A190" s="53" t="s">
        <v>11621</v>
      </c>
      <c r="B190" s="53" t="s">
        <v>11622</v>
      </c>
      <c r="C190" s="54" t="str">
        <f t="shared" si="6"/>
        <v>C00193: 1</v>
      </c>
      <c r="D190" s="55" t="str">
        <f t="shared" si="5"/>
        <v>C00193: Aromatic Aldehyde</v>
      </c>
    </row>
    <row r="191" spans="1:4" x14ac:dyDescent="0.35">
      <c r="A191" s="53" t="s">
        <v>11623</v>
      </c>
      <c r="B191" s="53" t="s">
        <v>11624</v>
      </c>
      <c r="C191" s="54" t="str">
        <f t="shared" si="6"/>
        <v>C00194: 1</v>
      </c>
      <c r="D191" s="55" t="str">
        <f t="shared" si="5"/>
        <v>C00194: Cobamide coenzyme</v>
      </c>
    </row>
    <row r="192" spans="1:4" x14ac:dyDescent="0.35">
      <c r="A192" s="53" t="s">
        <v>11625</v>
      </c>
      <c r="B192" s="53" t="s">
        <v>11626</v>
      </c>
      <c r="C192" s="54" t="str">
        <f t="shared" si="6"/>
        <v>C00195: 1</v>
      </c>
      <c r="D192" s="55" t="str">
        <f t="shared" si="5"/>
        <v>C00195: N-Acylsphingosine</v>
      </c>
    </row>
    <row r="193" spans="1:4" x14ac:dyDescent="0.35">
      <c r="A193" s="53" t="s">
        <v>11627</v>
      </c>
      <c r="B193" s="53" t="s">
        <v>11628</v>
      </c>
      <c r="C193" s="54" t="str">
        <f t="shared" si="6"/>
        <v>C00196: 1</v>
      </c>
      <c r="D193" s="55" t="str">
        <f t="shared" si="5"/>
        <v>C00196: 2,3-Dihydroxybenzoate</v>
      </c>
    </row>
    <row r="194" spans="1:4" x14ac:dyDescent="0.35">
      <c r="A194" s="53" t="s">
        <v>8352</v>
      </c>
      <c r="B194" s="53" t="s">
        <v>11629</v>
      </c>
      <c r="C194" s="54" t="str">
        <f t="shared" si="6"/>
        <v>C00197: 1</v>
      </c>
      <c r="D194" s="55" t="str">
        <f t="shared" si="5"/>
        <v>C00197: 3-Phospho-D-glycerate</v>
      </c>
    </row>
    <row r="195" spans="1:4" x14ac:dyDescent="0.35">
      <c r="A195" s="53" t="s">
        <v>11630</v>
      </c>
      <c r="B195" s="53" t="s">
        <v>11631</v>
      </c>
      <c r="C195" s="54" t="str">
        <f t="shared" ref="C195:C258" si="7">CONCATENATE(A195,": 1")</f>
        <v>C00198: 1</v>
      </c>
      <c r="D195" s="55" t="str">
        <f t="shared" ref="D195:D258" si="8">CONCATENATE(A195,": ",B195)</f>
        <v>C00198: D-Glucono-1,5-lactone</v>
      </c>
    </row>
    <row r="196" spans="1:4" x14ac:dyDescent="0.35">
      <c r="A196" s="53" t="s">
        <v>8233</v>
      </c>
      <c r="B196" s="53" t="s">
        <v>11632</v>
      </c>
      <c r="C196" s="54" t="str">
        <f t="shared" si="7"/>
        <v>C00199: 1</v>
      </c>
      <c r="D196" s="55" t="str">
        <f t="shared" si="8"/>
        <v>C00199: D-Ribulose 5-phosphate</v>
      </c>
    </row>
    <row r="197" spans="1:4" x14ac:dyDescent="0.35">
      <c r="A197" s="53" t="s">
        <v>11633</v>
      </c>
      <c r="B197" s="53" t="s">
        <v>11634</v>
      </c>
      <c r="C197" s="54" t="str">
        <f t="shared" si="7"/>
        <v>C00200: 1</v>
      </c>
      <c r="D197" s="55" t="str">
        <f t="shared" si="8"/>
        <v>C00200: Phenazine methosufate</v>
      </c>
    </row>
    <row r="198" spans="1:4" x14ac:dyDescent="0.35">
      <c r="A198" s="53" t="s">
        <v>7413</v>
      </c>
      <c r="B198" s="53" t="s">
        <v>11635</v>
      </c>
      <c r="C198" s="54" t="str">
        <f t="shared" si="7"/>
        <v>C00201: 1</v>
      </c>
      <c r="D198" s="55" t="str">
        <f t="shared" si="8"/>
        <v>C00201: Nucleoside triphosphate</v>
      </c>
    </row>
    <row r="199" spans="1:4" x14ac:dyDescent="0.35">
      <c r="A199" s="53" t="s">
        <v>11636</v>
      </c>
      <c r="B199" s="53" t="s">
        <v>11637</v>
      </c>
      <c r="C199" s="54" t="str">
        <f t="shared" si="7"/>
        <v>C00202: 1</v>
      </c>
      <c r="D199" s="55" t="str">
        <f t="shared" si="8"/>
        <v>C00202: Isoflurophate</v>
      </c>
    </row>
    <row r="200" spans="1:4" x14ac:dyDescent="0.35">
      <c r="A200" s="53" t="s">
        <v>8263</v>
      </c>
      <c r="B200" s="53" t="s">
        <v>11638</v>
      </c>
      <c r="C200" s="54" t="str">
        <f t="shared" si="7"/>
        <v>C00203: 1</v>
      </c>
      <c r="D200" s="55" t="str">
        <f t="shared" si="8"/>
        <v>C00203: UDP-N-acetyl-alpha-D-galactosamine</v>
      </c>
    </row>
    <row r="201" spans="1:4" x14ac:dyDescent="0.35">
      <c r="A201" s="53" t="s">
        <v>11639</v>
      </c>
      <c r="B201" s="53" t="s">
        <v>11640</v>
      </c>
      <c r="C201" s="54" t="str">
        <f t="shared" si="7"/>
        <v>C00204: 1</v>
      </c>
      <c r="D201" s="55" t="str">
        <f t="shared" si="8"/>
        <v>C00204: 2-Dehydro-3-deoxy-D-gulconate</v>
      </c>
    </row>
    <row r="202" spans="1:4" x14ac:dyDescent="0.35">
      <c r="A202" s="53" t="s">
        <v>11641</v>
      </c>
      <c r="B202" s="53" t="s">
        <v>11642</v>
      </c>
      <c r="C202" s="54" t="str">
        <f t="shared" si="7"/>
        <v>C00205: 1</v>
      </c>
      <c r="D202" s="55" t="str">
        <f t="shared" si="8"/>
        <v>C00205: hn</v>
      </c>
    </row>
    <row r="203" spans="1:4" x14ac:dyDescent="0.35">
      <c r="A203" s="53" t="s">
        <v>11643</v>
      </c>
      <c r="B203" s="53" t="s">
        <v>11644</v>
      </c>
      <c r="C203" s="54" t="str">
        <f t="shared" si="7"/>
        <v>C00206: 1</v>
      </c>
      <c r="D203" s="55" t="str">
        <f t="shared" si="8"/>
        <v>C00206: dADP</v>
      </c>
    </row>
    <row r="204" spans="1:4" x14ac:dyDescent="0.35">
      <c r="A204" s="53" t="s">
        <v>11645</v>
      </c>
      <c r="B204" s="53" t="s">
        <v>11646</v>
      </c>
      <c r="C204" s="54" t="str">
        <f t="shared" si="7"/>
        <v>C00207: 1</v>
      </c>
      <c r="D204" s="55" t="str">
        <f t="shared" si="8"/>
        <v>C00207: Acetone</v>
      </c>
    </row>
    <row r="205" spans="1:4" x14ac:dyDescent="0.35">
      <c r="A205" s="53" t="s">
        <v>11647</v>
      </c>
      <c r="B205" s="53" t="s">
        <v>11648</v>
      </c>
      <c r="C205" s="54" t="str">
        <f t="shared" si="7"/>
        <v>C00208: 1</v>
      </c>
      <c r="D205" s="55" t="str">
        <f t="shared" si="8"/>
        <v>C00208: Maltose</v>
      </c>
    </row>
    <row r="206" spans="1:4" x14ac:dyDescent="0.35">
      <c r="A206" s="53" t="s">
        <v>11649</v>
      </c>
      <c r="B206" s="53" t="s">
        <v>11650</v>
      </c>
      <c r="C206" s="54" t="str">
        <f t="shared" si="7"/>
        <v>C00209: 1</v>
      </c>
      <c r="D206" s="55" t="str">
        <f t="shared" si="8"/>
        <v>C00209: Oxalate</v>
      </c>
    </row>
    <row r="207" spans="1:4" x14ac:dyDescent="0.35">
      <c r="A207" s="53" t="s">
        <v>11651</v>
      </c>
      <c r="B207" s="53" t="s">
        <v>11652</v>
      </c>
      <c r="C207" s="54" t="str">
        <f t="shared" si="7"/>
        <v>C00210: 1</v>
      </c>
      <c r="D207" s="55" t="str">
        <f t="shared" si="8"/>
        <v>C00210: Cobamide</v>
      </c>
    </row>
    <row r="208" spans="1:4" x14ac:dyDescent="0.35">
      <c r="A208" s="53" t="s">
        <v>11653</v>
      </c>
      <c r="B208" s="53" t="s">
        <v>11654</v>
      </c>
      <c r="C208" s="54" t="str">
        <f t="shared" si="7"/>
        <v>C00211: 1</v>
      </c>
      <c r="D208" s="55" t="str">
        <f t="shared" si="8"/>
        <v>C00211: Collagen</v>
      </c>
    </row>
    <row r="209" spans="1:4" x14ac:dyDescent="0.35">
      <c r="A209" s="53" t="s">
        <v>11655</v>
      </c>
      <c r="B209" s="53" t="s">
        <v>11656</v>
      </c>
      <c r="C209" s="54" t="str">
        <f t="shared" si="7"/>
        <v>C00212: 1</v>
      </c>
      <c r="D209" s="55" t="str">
        <f t="shared" si="8"/>
        <v>C00212: Adenosine</v>
      </c>
    </row>
    <row r="210" spans="1:4" x14ac:dyDescent="0.35">
      <c r="A210" s="53" t="s">
        <v>11657</v>
      </c>
      <c r="B210" s="53" t="s">
        <v>11658</v>
      </c>
      <c r="C210" s="54" t="str">
        <f t="shared" si="7"/>
        <v>C00213: 1</v>
      </c>
      <c r="D210" s="55" t="str">
        <f t="shared" si="8"/>
        <v>C00213: Sarcosine</v>
      </c>
    </row>
    <row r="211" spans="1:4" x14ac:dyDescent="0.35">
      <c r="A211" s="53" t="s">
        <v>11659</v>
      </c>
      <c r="B211" s="53" t="s">
        <v>11660</v>
      </c>
      <c r="C211" s="54" t="str">
        <f t="shared" si="7"/>
        <v>C00214: 1</v>
      </c>
      <c r="D211" s="55" t="str">
        <f t="shared" si="8"/>
        <v>C00214: Thymidine</v>
      </c>
    </row>
    <row r="212" spans="1:4" x14ac:dyDescent="0.35">
      <c r="A212" s="53" t="s">
        <v>11661</v>
      </c>
      <c r="B212" s="53" t="s">
        <v>11662</v>
      </c>
      <c r="C212" s="54" t="str">
        <f t="shared" si="7"/>
        <v>C00215: 1</v>
      </c>
      <c r="D212" s="55" t="str">
        <f t="shared" si="8"/>
        <v>C00215: Nucleotide</v>
      </c>
    </row>
    <row r="213" spans="1:4" x14ac:dyDescent="0.35">
      <c r="A213" s="53" t="s">
        <v>11663</v>
      </c>
      <c r="B213" s="53" t="s">
        <v>11664</v>
      </c>
      <c r="C213" s="54" t="str">
        <f t="shared" si="7"/>
        <v>C00216: 1</v>
      </c>
      <c r="D213" s="55" t="str">
        <f t="shared" si="8"/>
        <v>C00216: D-Arabinose</v>
      </c>
    </row>
    <row r="214" spans="1:4" x14ac:dyDescent="0.35">
      <c r="A214" s="53" t="s">
        <v>8222</v>
      </c>
      <c r="B214" s="53" t="s">
        <v>11665</v>
      </c>
      <c r="C214" s="54" t="str">
        <f t="shared" si="7"/>
        <v>C00217: 1</v>
      </c>
      <c r="D214" s="55" t="str">
        <f t="shared" si="8"/>
        <v>C00217: D-Glutamate</v>
      </c>
    </row>
    <row r="215" spans="1:4" x14ac:dyDescent="0.35">
      <c r="A215" s="53" t="s">
        <v>11666</v>
      </c>
      <c r="B215" s="53" t="s">
        <v>11667</v>
      </c>
      <c r="C215" s="54" t="str">
        <f t="shared" si="7"/>
        <v>C00218: 1</v>
      </c>
      <c r="D215" s="55" t="str">
        <f t="shared" si="8"/>
        <v>C00218: Methylamine</v>
      </c>
    </row>
    <row r="216" spans="1:4" x14ac:dyDescent="0.35">
      <c r="A216" s="53" t="s">
        <v>11668</v>
      </c>
      <c r="B216" s="53" t="s">
        <v>11669</v>
      </c>
      <c r="C216" s="54" t="str">
        <f t="shared" si="7"/>
        <v>C00219: 1</v>
      </c>
      <c r="D216" s="55" t="str">
        <f t="shared" si="8"/>
        <v>C00219: Arachidonate</v>
      </c>
    </row>
    <row r="217" spans="1:4" x14ac:dyDescent="0.35">
      <c r="A217" s="53" t="s">
        <v>11670</v>
      </c>
      <c r="B217" s="53" t="s">
        <v>11671</v>
      </c>
      <c r="C217" s="54" t="str">
        <f t="shared" si="7"/>
        <v>C00220: 1</v>
      </c>
      <c r="D217" s="55" t="str">
        <f t="shared" si="8"/>
        <v>C00220: Methylene blue</v>
      </c>
    </row>
    <row r="218" spans="1:4" x14ac:dyDescent="0.35">
      <c r="A218" s="53" t="s">
        <v>11672</v>
      </c>
      <c r="B218" s="53" t="s">
        <v>11673</v>
      </c>
      <c r="C218" s="54" t="str">
        <f>CONCATENATE(A218,": 1000")</f>
        <v>C00221: 1000</v>
      </c>
      <c r="D218" s="55" t="str">
        <f t="shared" si="8"/>
        <v>C00221: beta-D-glucose</v>
      </c>
    </row>
    <row r="219" spans="1:4" x14ac:dyDescent="0.35">
      <c r="A219" s="53" t="s">
        <v>11674</v>
      </c>
      <c r="B219" s="53" t="s">
        <v>11675</v>
      </c>
      <c r="C219" s="54" t="str">
        <f t="shared" si="7"/>
        <v>C00222: 1</v>
      </c>
      <c r="D219" s="55" t="str">
        <f t="shared" si="8"/>
        <v>C00222: 3-Oxopropanoate</v>
      </c>
    </row>
    <row r="220" spans="1:4" x14ac:dyDescent="0.35">
      <c r="A220" s="53" t="s">
        <v>11676</v>
      </c>
      <c r="B220" s="53" t="s">
        <v>11677</v>
      </c>
      <c r="C220" s="54" t="str">
        <f t="shared" si="7"/>
        <v>C00223: 1</v>
      </c>
      <c r="D220" s="55" t="str">
        <f t="shared" si="8"/>
        <v>C00223: p-Coumaroyl-CoA</v>
      </c>
    </row>
    <row r="221" spans="1:4" x14ac:dyDescent="0.35">
      <c r="A221" s="53" t="s">
        <v>11678</v>
      </c>
      <c r="B221" s="53" t="s">
        <v>11679</v>
      </c>
      <c r="C221" s="54" t="str">
        <f t="shared" si="7"/>
        <v>C00224: 1</v>
      </c>
      <c r="D221" s="55" t="str">
        <f t="shared" si="8"/>
        <v>C00224: Adenylyl sulfate</v>
      </c>
    </row>
    <row r="222" spans="1:4" x14ac:dyDescent="0.35">
      <c r="A222" s="53" t="s">
        <v>11680</v>
      </c>
      <c r="B222" s="53" t="s">
        <v>11681</v>
      </c>
      <c r="C222" s="54" t="str">
        <f t="shared" si="7"/>
        <v>C00225: 1</v>
      </c>
      <c r="D222" s="55" t="str">
        <f t="shared" si="8"/>
        <v>C00225: Methyl viologen</v>
      </c>
    </row>
    <row r="223" spans="1:4" x14ac:dyDescent="0.35">
      <c r="A223" s="53" t="s">
        <v>11682</v>
      </c>
      <c r="B223" s="53" t="s">
        <v>11683</v>
      </c>
      <c r="C223" s="54" t="str">
        <f t="shared" si="7"/>
        <v>C00226: 1</v>
      </c>
      <c r="D223" s="55" t="str">
        <f t="shared" si="8"/>
        <v>C00226: Primary alcohol</v>
      </c>
    </row>
    <row r="224" spans="1:4" x14ac:dyDescent="0.35">
      <c r="A224" s="53" t="s">
        <v>11684</v>
      </c>
      <c r="B224" s="53" t="s">
        <v>11685</v>
      </c>
      <c r="C224" s="54" t="str">
        <f t="shared" si="7"/>
        <v>C00227: 1</v>
      </c>
      <c r="D224" s="55" t="str">
        <f t="shared" si="8"/>
        <v>C00227: Acetyl phosphate</v>
      </c>
    </row>
    <row r="225" spans="1:4" x14ac:dyDescent="0.35">
      <c r="A225" s="53" t="s">
        <v>11686</v>
      </c>
      <c r="B225" s="53" t="s">
        <v>11687</v>
      </c>
      <c r="C225" s="54" t="str">
        <f t="shared" si="7"/>
        <v>C00229: 1</v>
      </c>
      <c r="D225" s="55" t="str">
        <f t="shared" si="8"/>
        <v>C00229: Acyl-carrier protein</v>
      </c>
    </row>
    <row r="226" spans="1:4" x14ac:dyDescent="0.35">
      <c r="A226" s="53" t="s">
        <v>11688</v>
      </c>
      <c r="B226" s="53" t="s">
        <v>11689</v>
      </c>
      <c r="C226" s="54" t="str">
        <f t="shared" si="7"/>
        <v>C00230: 1</v>
      </c>
      <c r="D226" s="55" t="str">
        <f t="shared" si="8"/>
        <v>C00230: 3,4-Dihydroxybenzoate</v>
      </c>
    </row>
    <row r="227" spans="1:4" x14ac:dyDescent="0.35">
      <c r="A227" s="53" t="s">
        <v>8234</v>
      </c>
      <c r="B227" s="53" t="s">
        <v>11690</v>
      </c>
      <c r="C227" s="54" t="str">
        <f t="shared" si="7"/>
        <v>C00231: 1</v>
      </c>
      <c r="D227" s="55" t="str">
        <f t="shared" si="8"/>
        <v>C00231: D-Xyluose 5-phosphate</v>
      </c>
    </row>
    <row r="228" spans="1:4" x14ac:dyDescent="0.35">
      <c r="A228" s="53" t="s">
        <v>11691</v>
      </c>
      <c r="B228" s="53" t="s">
        <v>11692</v>
      </c>
      <c r="C228" s="54" t="str">
        <f t="shared" si="7"/>
        <v>C00232: 1</v>
      </c>
      <c r="D228" s="55" t="str">
        <f t="shared" si="8"/>
        <v>C00232: Succinate semialdehyde</v>
      </c>
    </row>
    <row r="229" spans="1:4" x14ac:dyDescent="0.35">
      <c r="A229" s="53" t="s">
        <v>11693</v>
      </c>
      <c r="B229" s="53" t="s">
        <v>11694</v>
      </c>
      <c r="C229" s="54" t="str">
        <f t="shared" si="7"/>
        <v>C00233: 1</v>
      </c>
      <c r="D229" s="55" t="str">
        <f t="shared" si="8"/>
        <v>C00233: 4-Methyl-2-oxopentanoate</v>
      </c>
    </row>
    <row r="230" spans="1:4" x14ac:dyDescent="0.35">
      <c r="A230" s="53" t="s">
        <v>11695</v>
      </c>
      <c r="B230" s="53" t="s">
        <v>11696</v>
      </c>
      <c r="C230" s="54" t="str">
        <f t="shared" si="7"/>
        <v>C00234: 1</v>
      </c>
      <c r="D230" s="55" t="str">
        <f t="shared" si="8"/>
        <v>C00234: 10-Formyltetrahdrofolate</v>
      </c>
    </row>
    <row r="231" spans="1:4" x14ac:dyDescent="0.35">
      <c r="A231" s="53" t="s">
        <v>8333</v>
      </c>
      <c r="B231" s="53" t="s">
        <v>11697</v>
      </c>
      <c r="C231" s="54" t="str">
        <f t="shared" si="7"/>
        <v>C00235: 1</v>
      </c>
      <c r="D231" s="55" t="str">
        <f t="shared" si="8"/>
        <v xml:space="preserve">C00235: Dimethylallyl diphosphate </v>
      </c>
    </row>
    <row r="232" spans="1:4" x14ac:dyDescent="0.35">
      <c r="A232" s="53" t="s">
        <v>11698</v>
      </c>
      <c r="B232" s="53" t="s">
        <v>11699</v>
      </c>
      <c r="C232" s="54" t="str">
        <f t="shared" si="7"/>
        <v>C00236: 1</v>
      </c>
      <c r="D232" s="55" t="str">
        <f t="shared" si="8"/>
        <v>C00236: 3-Phospho-D-glyceroyl phosphate</v>
      </c>
    </row>
    <row r="233" spans="1:4" x14ac:dyDescent="0.35">
      <c r="A233" s="53" t="s">
        <v>11700</v>
      </c>
      <c r="B233" s="53" t="s">
        <v>11701</v>
      </c>
      <c r="C233" s="54" t="str">
        <f t="shared" si="7"/>
        <v>C00237: 1</v>
      </c>
      <c r="D233" s="55" t="str">
        <f t="shared" si="8"/>
        <v>C00237: CO</v>
      </c>
    </row>
    <row r="234" spans="1:4" x14ac:dyDescent="0.35">
      <c r="A234" s="53" t="s">
        <v>11702</v>
      </c>
      <c r="B234" s="53" t="s">
        <v>11703</v>
      </c>
      <c r="C234" s="54" t="str">
        <f t="shared" si="7"/>
        <v>C00238: 1</v>
      </c>
      <c r="D234" s="55" t="str">
        <f t="shared" si="8"/>
        <v xml:space="preserve">C00238: Potassium cation </v>
      </c>
    </row>
    <row r="235" spans="1:4" x14ac:dyDescent="0.35">
      <c r="A235" s="53" t="s">
        <v>11704</v>
      </c>
      <c r="B235" s="53" t="s">
        <v>11705</v>
      </c>
      <c r="C235" s="54" t="str">
        <f t="shared" si="7"/>
        <v>C00239: 1</v>
      </c>
      <c r="D235" s="55" t="str">
        <f t="shared" si="8"/>
        <v>C00239: dCMP</v>
      </c>
    </row>
    <row r="236" spans="1:4" x14ac:dyDescent="0.35">
      <c r="A236" s="53" t="s">
        <v>11706</v>
      </c>
      <c r="B236" s="53" t="s">
        <v>2692</v>
      </c>
      <c r="C236" s="54" t="str">
        <f t="shared" si="7"/>
        <v>C00240: 1</v>
      </c>
      <c r="D236" s="55" t="str">
        <f t="shared" si="8"/>
        <v>C00240: rRNA</v>
      </c>
    </row>
    <row r="237" spans="1:4" x14ac:dyDescent="0.35">
      <c r="A237" s="53" t="s">
        <v>11707</v>
      </c>
      <c r="B237" s="53" t="s">
        <v>11708</v>
      </c>
      <c r="C237" s="54" t="str">
        <f t="shared" si="7"/>
        <v>C00241: 1</v>
      </c>
      <c r="D237" s="55" t="str">
        <f t="shared" si="8"/>
        <v>C00241: Amide</v>
      </c>
    </row>
    <row r="238" spans="1:4" x14ac:dyDescent="0.35">
      <c r="A238" s="53" t="s">
        <v>11709</v>
      </c>
      <c r="B238" s="53" t="s">
        <v>11710</v>
      </c>
      <c r="C238" s="54" t="str">
        <f t="shared" si="7"/>
        <v>C00242: 1</v>
      </c>
      <c r="D238" s="55" t="str">
        <f t="shared" si="8"/>
        <v>C00242: Guanine</v>
      </c>
    </row>
    <row r="239" spans="1:4" x14ac:dyDescent="0.35">
      <c r="A239" s="53" t="s">
        <v>11711</v>
      </c>
      <c r="B239" s="53" t="s">
        <v>11712</v>
      </c>
      <c r="C239" s="54" t="str">
        <f t="shared" si="7"/>
        <v>C00243: 1</v>
      </c>
      <c r="D239" s="55" t="str">
        <f t="shared" si="8"/>
        <v>C00243: Lactose</v>
      </c>
    </row>
    <row r="240" spans="1:4" x14ac:dyDescent="0.35">
      <c r="A240" s="53" t="s">
        <v>11713</v>
      </c>
      <c r="B240" s="53" t="s">
        <v>11714</v>
      </c>
      <c r="C240" s="54" t="str">
        <f t="shared" si="7"/>
        <v>C00244: 1</v>
      </c>
      <c r="D240" s="55" t="str">
        <f t="shared" si="8"/>
        <v>C00244: Nitrate</v>
      </c>
    </row>
    <row r="241" spans="1:4" x14ac:dyDescent="0.35">
      <c r="A241" s="53" t="s">
        <v>11715</v>
      </c>
      <c r="B241" s="53" t="s">
        <v>11716</v>
      </c>
      <c r="C241" s="54" t="str">
        <f t="shared" si="7"/>
        <v>C00245: 1</v>
      </c>
      <c r="D241" s="55" t="str">
        <f t="shared" si="8"/>
        <v xml:space="preserve">C00245: Taurine </v>
      </c>
    </row>
    <row r="242" spans="1:4" x14ac:dyDescent="0.35">
      <c r="A242" s="53" t="s">
        <v>11717</v>
      </c>
      <c r="B242" s="53" t="s">
        <v>11718</v>
      </c>
      <c r="C242" s="54" t="str">
        <f t="shared" si="7"/>
        <v>C00246: 1</v>
      </c>
      <c r="D242" s="55" t="str">
        <f t="shared" si="8"/>
        <v>C00246: Butanoic acid</v>
      </c>
    </row>
    <row r="243" spans="1:4" x14ac:dyDescent="0.35">
      <c r="A243" s="53" t="s">
        <v>11719</v>
      </c>
      <c r="B243" s="53" t="s">
        <v>11720</v>
      </c>
      <c r="C243" s="54" t="str">
        <f t="shared" si="7"/>
        <v>C00247: 1</v>
      </c>
      <c r="D243" s="55" t="str">
        <f t="shared" si="8"/>
        <v>C00247: L-Sorbose</v>
      </c>
    </row>
    <row r="244" spans="1:4" x14ac:dyDescent="0.35">
      <c r="A244" s="53" t="s">
        <v>11721</v>
      </c>
      <c r="B244" s="53" t="s">
        <v>11722</v>
      </c>
      <c r="C244" s="54" t="str">
        <f t="shared" si="7"/>
        <v>C00248: 1</v>
      </c>
      <c r="D244" s="55" t="str">
        <f t="shared" si="8"/>
        <v>C00248: Lipoamide</v>
      </c>
    </row>
    <row r="245" spans="1:4" x14ac:dyDescent="0.35">
      <c r="A245" s="53" t="s">
        <v>11723</v>
      </c>
      <c r="B245" s="53" t="s">
        <v>11724</v>
      </c>
      <c r="C245" s="54" t="str">
        <f t="shared" si="7"/>
        <v>C00249: 1</v>
      </c>
      <c r="D245" s="55" t="str">
        <f t="shared" si="8"/>
        <v>C00249: Hexadecanoic acid</v>
      </c>
    </row>
    <row r="246" spans="1:4" x14ac:dyDescent="0.35">
      <c r="A246" s="53" t="s">
        <v>11725</v>
      </c>
      <c r="B246" s="53" t="s">
        <v>11726</v>
      </c>
      <c r="C246" s="54" t="str">
        <f t="shared" si="7"/>
        <v>C00250: 1</v>
      </c>
      <c r="D246" s="55" t="str">
        <f t="shared" si="8"/>
        <v>C00250: Pyridoxal</v>
      </c>
    </row>
    <row r="247" spans="1:4" x14ac:dyDescent="0.35">
      <c r="A247" s="53" t="s">
        <v>8377</v>
      </c>
      <c r="B247" s="53" t="s">
        <v>11727</v>
      </c>
      <c r="C247" s="54" t="str">
        <f t="shared" si="7"/>
        <v>C00251: 1</v>
      </c>
      <c r="D247" s="55" t="str">
        <f t="shared" si="8"/>
        <v>C00251: Chorismate</v>
      </c>
    </row>
    <row r="248" spans="1:4" x14ac:dyDescent="0.35">
      <c r="A248" s="53" t="s">
        <v>11728</v>
      </c>
      <c r="B248" s="53" t="s">
        <v>11729</v>
      </c>
      <c r="C248" s="54" t="str">
        <f t="shared" si="7"/>
        <v>C00252: 1</v>
      </c>
      <c r="D248" s="55" t="str">
        <f t="shared" si="8"/>
        <v>C00252: Isomaltose</v>
      </c>
    </row>
    <row r="249" spans="1:4" x14ac:dyDescent="0.35">
      <c r="A249" s="53" t="s">
        <v>11730</v>
      </c>
      <c r="B249" s="53" t="s">
        <v>11731</v>
      </c>
      <c r="C249" s="54" t="str">
        <f t="shared" si="7"/>
        <v>C00253: 1</v>
      </c>
      <c r="D249" s="55" t="str">
        <f t="shared" si="8"/>
        <v>C00253: Nicotinate</v>
      </c>
    </row>
    <row r="250" spans="1:4" x14ac:dyDescent="0.35">
      <c r="A250" s="53" t="s">
        <v>8378</v>
      </c>
      <c r="B250" s="53" t="s">
        <v>11732</v>
      </c>
      <c r="C250" s="54" t="str">
        <f t="shared" si="7"/>
        <v>C00254: 1</v>
      </c>
      <c r="D250" s="55" t="str">
        <f t="shared" si="8"/>
        <v>C00254: Prephenate</v>
      </c>
    </row>
    <row r="251" spans="1:4" x14ac:dyDescent="0.35">
      <c r="A251" s="53" t="s">
        <v>11733</v>
      </c>
      <c r="B251" s="53" t="s">
        <v>11734</v>
      </c>
      <c r="C251" s="54" t="str">
        <f t="shared" si="7"/>
        <v>C00255: 1</v>
      </c>
      <c r="D251" s="55" t="str">
        <f t="shared" si="8"/>
        <v>C00255: Riboflavin</v>
      </c>
    </row>
    <row r="252" spans="1:4" x14ac:dyDescent="0.35">
      <c r="A252" s="53" t="s">
        <v>11735</v>
      </c>
      <c r="B252" s="53" t="s">
        <v>11736</v>
      </c>
      <c r="C252" s="54" t="str">
        <f t="shared" si="7"/>
        <v>C00256: 1</v>
      </c>
      <c r="D252" s="55" t="str">
        <f t="shared" si="8"/>
        <v>C00256: ®-Lactate</v>
      </c>
    </row>
    <row r="253" spans="1:4" x14ac:dyDescent="0.35">
      <c r="A253" s="53" t="s">
        <v>11737</v>
      </c>
      <c r="B253" s="53" t="s">
        <v>11738</v>
      </c>
      <c r="C253" s="54" t="str">
        <f t="shared" si="7"/>
        <v>C00257: 1</v>
      </c>
      <c r="D253" s="55" t="str">
        <f t="shared" si="8"/>
        <v>C00257: D-Gluconic acid</v>
      </c>
    </row>
    <row r="254" spans="1:4" x14ac:dyDescent="0.35">
      <c r="A254" s="53" t="s">
        <v>11739</v>
      </c>
      <c r="B254" s="53" t="s">
        <v>11740</v>
      </c>
      <c r="C254" s="54" t="str">
        <f t="shared" si="7"/>
        <v>C00258: 1</v>
      </c>
      <c r="D254" s="55" t="str">
        <f t="shared" si="8"/>
        <v>C00258: D-Glycerate</v>
      </c>
    </row>
    <row r="255" spans="1:4" x14ac:dyDescent="0.35">
      <c r="A255" s="53" t="s">
        <v>8299</v>
      </c>
      <c r="B255" s="53" t="s">
        <v>11741</v>
      </c>
      <c r="C255" s="54" t="str">
        <f t="shared" si="7"/>
        <v>C00259: 1</v>
      </c>
      <c r="D255" s="55" t="str">
        <f t="shared" si="8"/>
        <v>C00259: L-Arabinose</v>
      </c>
    </row>
    <row r="256" spans="1:4" x14ac:dyDescent="0.35">
      <c r="A256" s="53" t="s">
        <v>11742</v>
      </c>
      <c r="B256" s="53" t="s">
        <v>11743</v>
      </c>
      <c r="C256" s="54" t="str">
        <f t="shared" si="7"/>
        <v>C00261: 1</v>
      </c>
      <c r="D256" s="55" t="str">
        <f t="shared" si="8"/>
        <v>C00261: Benzaldehyde</v>
      </c>
    </row>
    <row r="257" spans="1:4" x14ac:dyDescent="0.35">
      <c r="A257" s="53" t="s">
        <v>11744</v>
      </c>
      <c r="B257" s="53" t="s">
        <v>11745</v>
      </c>
      <c r="C257" s="54" t="str">
        <f t="shared" si="7"/>
        <v>C00262: 1</v>
      </c>
      <c r="D257" s="55" t="str">
        <f t="shared" si="8"/>
        <v>C00262: Hypoxanthine</v>
      </c>
    </row>
    <row r="258" spans="1:4" x14ac:dyDescent="0.35">
      <c r="A258" s="53" t="s">
        <v>11746</v>
      </c>
      <c r="B258" s="53" t="s">
        <v>11747</v>
      </c>
      <c r="C258" s="54" t="str">
        <f t="shared" si="7"/>
        <v>C00263: 1</v>
      </c>
      <c r="D258" s="55" t="str">
        <f t="shared" si="8"/>
        <v>C00263: L-Homoserine</v>
      </c>
    </row>
    <row r="259" spans="1:4" x14ac:dyDescent="0.35">
      <c r="A259" s="53" t="s">
        <v>11748</v>
      </c>
      <c r="B259" s="53" t="s">
        <v>11749</v>
      </c>
      <c r="C259" s="54" t="str">
        <f t="shared" ref="C259:C322" si="9">CONCATENATE(A259,": 1")</f>
        <v>C00264: 1</v>
      </c>
      <c r="D259" s="55" t="str">
        <f t="shared" ref="D259:D322" si="10">CONCATENATE(A259,": ",B259)</f>
        <v>C00264: 3-Oxoacyl-CoA</v>
      </c>
    </row>
    <row r="260" spans="1:4" x14ac:dyDescent="0.35">
      <c r="A260" s="53" t="s">
        <v>11750</v>
      </c>
      <c r="B260" s="53" t="s">
        <v>11751</v>
      </c>
      <c r="C260" s="54" t="str">
        <f t="shared" si="9"/>
        <v>C00265: 1</v>
      </c>
      <c r="D260" s="55" t="str">
        <f t="shared" si="10"/>
        <v>C00265: Dithiothreitol</v>
      </c>
    </row>
    <row r="261" spans="1:4" x14ac:dyDescent="0.35">
      <c r="A261" s="53" t="s">
        <v>11752</v>
      </c>
      <c r="B261" s="53" t="s">
        <v>11753</v>
      </c>
      <c r="C261" s="54" t="str">
        <f t="shared" si="9"/>
        <v>C00266: 1</v>
      </c>
      <c r="D261" s="55" t="str">
        <f t="shared" si="10"/>
        <v>C00266: Glycolaldehyde</v>
      </c>
    </row>
    <row r="262" spans="1:4" x14ac:dyDescent="0.35">
      <c r="A262" s="53" t="s">
        <v>11754</v>
      </c>
      <c r="B262" s="53" t="s">
        <v>11755</v>
      </c>
      <c r="C262" s="54" t="str">
        <f>CONCATENATE(A262,": 1000")</f>
        <v>C00267: 1000</v>
      </c>
      <c r="D262" s="55" t="str">
        <f t="shared" si="10"/>
        <v>C00267: alpha-D-Glucose</v>
      </c>
    </row>
    <row r="263" spans="1:4" x14ac:dyDescent="0.35">
      <c r="A263" s="53" t="s">
        <v>11756</v>
      </c>
      <c r="B263" s="53" t="s">
        <v>11757</v>
      </c>
      <c r="C263" s="54" t="str">
        <f t="shared" si="9"/>
        <v>C00268: 1</v>
      </c>
      <c r="D263" s="55" t="str">
        <f t="shared" si="10"/>
        <v>C00268: Dihydrobiopterin</v>
      </c>
    </row>
    <row r="264" spans="1:4" x14ac:dyDescent="0.35">
      <c r="A264" s="53" t="s">
        <v>11758</v>
      </c>
      <c r="B264" s="53" t="s">
        <v>11759</v>
      </c>
      <c r="C264" s="54" t="str">
        <f t="shared" si="9"/>
        <v>C00269: 1</v>
      </c>
      <c r="D264" s="55" t="str">
        <f t="shared" si="10"/>
        <v>C00269: CDP-diacylglycerol</v>
      </c>
    </row>
    <row r="265" spans="1:4" x14ac:dyDescent="0.35">
      <c r="A265" s="53" t="s">
        <v>11760</v>
      </c>
      <c r="B265" s="53" t="s">
        <v>11761</v>
      </c>
      <c r="C265" s="54" t="str">
        <f t="shared" si="9"/>
        <v>C00270: 1</v>
      </c>
      <c r="D265" s="55" t="str">
        <f t="shared" si="10"/>
        <v>C00270: N-Acetylneuraminate</v>
      </c>
    </row>
    <row r="266" spans="1:4" x14ac:dyDescent="0.35">
      <c r="A266" s="53" t="s">
        <v>11762</v>
      </c>
      <c r="B266" s="53" t="s">
        <v>11763</v>
      </c>
      <c r="C266" s="54" t="str">
        <f t="shared" si="9"/>
        <v>C00272: 1</v>
      </c>
      <c r="D266" s="55" t="str">
        <f t="shared" si="10"/>
        <v>C00272: Tetrahydrobioptrin</v>
      </c>
    </row>
    <row r="267" spans="1:4" x14ac:dyDescent="0.35">
      <c r="A267" s="53" t="s">
        <v>11764</v>
      </c>
      <c r="B267" s="53" t="s">
        <v>11765</v>
      </c>
      <c r="C267" s="54" t="str">
        <f t="shared" si="9"/>
        <v>C00273: 1</v>
      </c>
      <c r="D267" s="55" t="str">
        <f t="shared" si="10"/>
        <v>C00273: 5-Dehydro-D-fructose</v>
      </c>
    </row>
    <row r="268" spans="1:4" x14ac:dyDescent="0.35">
      <c r="A268" s="53" t="s">
        <v>11766</v>
      </c>
      <c r="B268" s="53" t="s">
        <v>11767</v>
      </c>
      <c r="C268" s="54" t="str">
        <f t="shared" si="9"/>
        <v>C00275: 1</v>
      </c>
      <c r="D268" s="55" t="str">
        <f t="shared" si="10"/>
        <v>C00275: D-Mannose 6-phosphate</v>
      </c>
    </row>
    <row r="269" spans="1:4" x14ac:dyDescent="0.35">
      <c r="A269" s="53" t="s">
        <v>11768</v>
      </c>
      <c r="B269" s="53" t="s">
        <v>11769</v>
      </c>
      <c r="C269" s="54" t="str">
        <f t="shared" si="9"/>
        <v>C00279: 1</v>
      </c>
      <c r="D269" s="55" t="str">
        <f t="shared" si="10"/>
        <v>C00279: D-Erythrose 4-phosphate</v>
      </c>
    </row>
    <row r="270" spans="1:4" x14ac:dyDescent="0.35">
      <c r="A270" s="53" t="s">
        <v>11770</v>
      </c>
      <c r="B270" s="53" t="s">
        <v>11771</v>
      </c>
      <c r="C270" s="54" t="str">
        <f t="shared" si="9"/>
        <v>C00280: 1</v>
      </c>
      <c r="D270" s="55" t="str">
        <f t="shared" si="10"/>
        <v>C00280: Androstenedione</v>
      </c>
    </row>
    <row r="271" spans="1:4" x14ac:dyDescent="0.35">
      <c r="A271" s="53" t="s">
        <v>11772</v>
      </c>
      <c r="B271" s="53" t="s">
        <v>11773</v>
      </c>
      <c r="C271" s="54" t="str">
        <f t="shared" si="9"/>
        <v>C00282: 1</v>
      </c>
      <c r="D271" s="55" t="str">
        <f t="shared" si="10"/>
        <v>C00282: Hydrogen</v>
      </c>
    </row>
    <row r="272" spans="1:4" x14ac:dyDescent="0.35">
      <c r="A272" s="53" t="s">
        <v>11774</v>
      </c>
      <c r="B272" s="53" t="s">
        <v>11775</v>
      </c>
      <c r="C272" s="54" t="str">
        <f t="shared" si="9"/>
        <v>C00283: 1</v>
      </c>
      <c r="D272" s="55" t="str">
        <f t="shared" si="10"/>
        <v xml:space="preserve">C00283: Hydrogen sulfide </v>
      </c>
    </row>
    <row r="273" spans="1:4" x14ac:dyDescent="0.35">
      <c r="A273" s="53" t="s">
        <v>11776</v>
      </c>
      <c r="B273" s="53" t="s">
        <v>11777</v>
      </c>
      <c r="C273" s="54" t="str">
        <f t="shared" si="9"/>
        <v>C00284: 1</v>
      </c>
      <c r="D273" s="55" t="str">
        <f t="shared" si="10"/>
        <v>C00284: EDTA</v>
      </c>
    </row>
    <row r="274" spans="1:4" x14ac:dyDescent="0.35">
      <c r="A274" s="53" t="s">
        <v>11778</v>
      </c>
      <c r="B274" s="53" t="s">
        <v>11779</v>
      </c>
      <c r="C274" s="54" t="str">
        <f t="shared" si="9"/>
        <v>C00286: 1</v>
      </c>
      <c r="D274" s="55" t="str">
        <f t="shared" si="10"/>
        <v>C00286: dGTP</v>
      </c>
    </row>
    <row r="275" spans="1:4" x14ac:dyDescent="0.35">
      <c r="A275" s="53" t="s">
        <v>11780</v>
      </c>
      <c r="B275" s="53" t="s">
        <v>11781</v>
      </c>
      <c r="C275" s="54" t="str">
        <f t="shared" si="9"/>
        <v>C00288: 1</v>
      </c>
      <c r="D275" s="55" t="str">
        <f t="shared" si="10"/>
        <v>C00288: HCO3-</v>
      </c>
    </row>
    <row r="276" spans="1:4" x14ac:dyDescent="0.35">
      <c r="A276" s="53" t="s">
        <v>11782</v>
      </c>
      <c r="B276" s="53" t="s">
        <v>11783</v>
      </c>
      <c r="C276" s="54" t="str">
        <f t="shared" si="9"/>
        <v>C00290: 1</v>
      </c>
      <c r="D276" s="55" t="str">
        <f t="shared" si="10"/>
        <v>C00290: Fibrin</v>
      </c>
    </row>
    <row r="277" spans="1:4" x14ac:dyDescent="0.35">
      <c r="A277" s="53" t="s">
        <v>11784</v>
      </c>
      <c r="B277" s="53" t="s">
        <v>11785</v>
      </c>
      <c r="C277" s="54" t="str">
        <f t="shared" si="9"/>
        <v>C00291: 1</v>
      </c>
      <c r="D277" s="55" t="str">
        <f t="shared" si="10"/>
        <v>C00291: Nickel</v>
      </c>
    </row>
    <row r="278" spans="1:4" x14ac:dyDescent="0.35">
      <c r="A278" s="53" t="s">
        <v>11786</v>
      </c>
      <c r="B278" s="53" t="s">
        <v>11787</v>
      </c>
      <c r="C278" s="54" t="str">
        <f t="shared" si="9"/>
        <v>C00292: 1</v>
      </c>
      <c r="D278" s="55" t="str">
        <f t="shared" si="10"/>
        <v>C00292: Aniline</v>
      </c>
    </row>
    <row r="279" spans="1:4" x14ac:dyDescent="0.35">
      <c r="A279" s="53" t="s">
        <v>11788</v>
      </c>
      <c r="B279" s="53" t="s">
        <v>11789</v>
      </c>
      <c r="C279" s="54" t="str">
        <f t="shared" si="9"/>
        <v>C00294: 1</v>
      </c>
      <c r="D279" s="55" t="str">
        <f t="shared" si="10"/>
        <v>C00294: Inosine</v>
      </c>
    </row>
    <row r="280" spans="1:4" x14ac:dyDescent="0.35">
      <c r="A280" s="53" t="s">
        <v>11790</v>
      </c>
      <c r="B280" s="53" t="s">
        <v>11791</v>
      </c>
      <c r="C280" s="54" t="str">
        <f t="shared" si="9"/>
        <v>C00295: 1</v>
      </c>
      <c r="D280" s="55" t="str">
        <f t="shared" si="10"/>
        <v>C00295: Orotate</v>
      </c>
    </row>
    <row r="281" spans="1:4" x14ac:dyDescent="0.35">
      <c r="A281" s="53" t="s">
        <v>11792</v>
      </c>
      <c r="B281" s="53" t="s">
        <v>11793</v>
      </c>
      <c r="C281" s="54" t="str">
        <f t="shared" si="9"/>
        <v>C00296: 1</v>
      </c>
      <c r="D281" s="55" t="str">
        <f t="shared" si="10"/>
        <v>C00296: Quinate</v>
      </c>
    </row>
    <row r="282" spans="1:4" x14ac:dyDescent="0.35">
      <c r="A282" s="53" t="s">
        <v>11794</v>
      </c>
      <c r="B282" s="53" t="s">
        <v>11795</v>
      </c>
      <c r="C282" s="54" t="str">
        <f t="shared" si="9"/>
        <v>C00297: 1</v>
      </c>
      <c r="D282" s="55" t="str">
        <f t="shared" si="10"/>
        <v>C00297: Sulfide</v>
      </c>
    </row>
    <row r="283" spans="1:4" x14ac:dyDescent="0.35">
      <c r="A283" s="53" t="s">
        <v>11796</v>
      </c>
      <c r="B283" s="53" t="s">
        <v>11797</v>
      </c>
      <c r="C283" s="54" t="str">
        <f t="shared" si="9"/>
        <v>C00298: 1</v>
      </c>
      <c r="D283" s="55" t="str">
        <f t="shared" si="10"/>
        <v>C00298: Trypsin</v>
      </c>
    </row>
    <row r="284" spans="1:4" x14ac:dyDescent="0.35">
      <c r="A284" s="53" t="s">
        <v>11798</v>
      </c>
      <c r="B284" s="53" t="s">
        <v>11799</v>
      </c>
      <c r="C284" s="54" t="str">
        <f t="shared" si="9"/>
        <v>C00299: 1</v>
      </c>
      <c r="D284" s="55" t="str">
        <f t="shared" si="10"/>
        <v>C00299: Uridine</v>
      </c>
    </row>
    <row r="285" spans="1:4" x14ac:dyDescent="0.35">
      <c r="A285" s="53" t="s">
        <v>11800</v>
      </c>
      <c r="B285" s="53" t="s">
        <v>11801</v>
      </c>
      <c r="C285" s="54" t="str">
        <f t="shared" si="9"/>
        <v>C00300: 1</v>
      </c>
      <c r="D285" s="55" t="str">
        <f t="shared" si="10"/>
        <v>C00300: Creatinine</v>
      </c>
    </row>
    <row r="286" spans="1:4" x14ac:dyDescent="0.35">
      <c r="A286" s="53" t="s">
        <v>11802</v>
      </c>
      <c r="B286" s="53" t="s">
        <v>11803</v>
      </c>
      <c r="C286" s="54" t="str">
        <f t="shared" si="9"/>
        <v>C00301: 1</v>
      </c>
      <c r="D286" s="55" t="str">
        <f t="shared" si="10"/>
        <v xml:space="preserve">C00301: ADP-ribose </v>
      </c>
    </row>
    <row r="287" spans="1:4" x14ac:dyDescent="0.35">
      <c r="A287" s="53" t="s">
        <v>11804</v>
      </c>
      <c r="B287" s="53" t="s">
        <v>11805</v>
      </c>
      <c r="C287" s="54" t="str">
        <f t="shared" si="9"/>
        <v>C00302: 1</v>
      </c>
      <c r="D287" s="55" t="str">
        <f t="shared" si="10"/>
        <v>C00302: Glutamate</v>
      </c>
    </row>
    <row r="288" spans="1:4" x14ac:dyDescent="0.35">
      <c r="A288" s="53" t="s">
        <v>11806</v>
      </c>
      <c r="B288" s="53" t="s">
        <v>11807</v>
      </c>
      <c r="C288" s="54" t="str">
        <f t="shared" si="9"/>
        <v>C00303: 1</v>
      </c>
      <c r="D288" s="55" t="str">
        <f t="shared" si="10"/>
        <v>C00303: Glutamine</v>
      </c>
    </row>
    <row r="289" spans="1:4" x14ac:dyDescent="0.35">
      <c r="A289" s="53" t="s">
        <v>11808</v>
      </c>
      <c r="B289" s="53" t="s">
        <v>11809</v>
      </c>
      <c r="C289" s="54" t="str">
        <f t="shared" si="9"/>
        <v>C00304: 1</v>
      </c>
      <c r="D289" s="55" t="str">
        <f t="shared" si="10"/>
        <v>C00304: Kanamycin</v>
      </c>
    </row>
    <row r="290" spans="1:4" x14ac:dyDescent="0.35">
      <c r="A290" s="53" t="s">
        <v>11810</v>
      </c>
      <c r="B290" s="53" t="s">
        <v>11811</v>
      </c>
      <c r="C290" s="54" t="str">
        <f t="shared" si="9"/>
        <v>C00305: 1</v>
      </c>
      <c r="D290" s="55" t="str">
        <f t="shared" si="10"/>
        <v>C00305: Magnesium cation</v>
      </c>
    </row>
    <row r="291" spans="1:4" x14ac:dyDescent="0.35">
      <c r="A291" s="53" t="s">
        <v>11812</v>
      </c>
      <c r="B291" s="53" t="s">
        <v>11813</v>
      </c>
      <c r="C291" s="54" t="str">
        <f t="shared" si="9"/>
        <v>C00306: 1</v>
      </c>
      <c r="D291" s="55" t="str">
        <f t="shared" si="10"/>
        <v>C00306: Bradykinin</v>
      </c>
    </row>
    <row r="292" spans="1:4" x14ac:dyDescent="0.35">
      <c r="A292" s="53" t="s">
        <v>11814</v>
      </c>
      <c r="B292" s="53" t="s">
        <v>11815</v>
      </c>
      <c r="C292" s="54" t="str">
        <f t="shared" si="9"/>
        <v>C00307: 1</v>
      </c>
      <c r="D292" s="55" t="str">
        <f t="shared" si="10"/>
        <v>C00307: CDP-choline</v>
      </c>
    </row>
    <row r="293" spans="1:4" x14ac:dyDescent="0.35">
      <c r="A293" s="53" t="s">
        <v>11816</v>
      </c>
      <c r="B293" s="53" t="s">
        <v>11817</v>
      </c>
      <c r="C293" s="54" t="str">
        <f t="shared" si="9"/>
        <v>C00308: 1</v>
      </c>
      <c r="D293" s="55" t="str">
        <f t="shared" si="10"/>
        <v>C00308: Canavanine</v>
      </c>
    </row>
    <row r="294" spans="1:4" x14ac:dyDescent="0.35">
      <c r="A294" s="53" t="s">
        <v>11818</v>
      </c>
      <c r="B294" s="53" t="s">
        <v>11819</v>
      </c>
      <c r="C294" s="54" t="str">
        <f t="shared" si="9"/>
        <v>C00309: 1</v>
      </c>
      <c r="D294" s="55" t="str">
        <f t="shared" si="10"/>
        <v>C00309: D-Ribulose</v>
      </c>
    </row>
    <row r="295" spans="1:4" x14ac:dyDescent="0.35">
      <c r="A295" s="53" t="s">
        <v>11820</v>
      </c>
      <c r="B295" s="53" t="s">
        <v>11821</v>
      </c>
      <c r="C295" s="54" t="str">
        <f t="shared" si="9"/>
        <v>C00310: 1</v>
      </c>
      <c r="D295" s="55" t="str">
        <f t="shared" si="10"/>
        <v>C00310: D-Xylulose</v>
      </c>
    </row>
    <row r="296" spans="1:4" x14ac:dyDescent="0.35">
      <c r="A296" s="53" t="s">
        <v>11822</v>
      </c>
      <c r="B296" s="53" t="s">
        <v>11823</v>
      </c>
      <c r="C296" s="54" t="str">
        <f t="shared" si="9"/>
        <v>C00311: 1</v>
      </c>
      <c r="D296" s="55" t="str">
        <f t="shared" si="10"/>
        <v>C00311: Isocitrate</v>
      </c>
    </row>
    <row r="297" spans="1:4" x14ac:dyDescent="0.35">
      <c r="A297" s="53" t="s">
        <v>11824</v>
      </c>
      <c r="B297" s="53" t="s">
        <v>11825</v>
      </c>
      <c r="C297" s="54" t="str">
        <f t="shared" si="9"/>
        <v>C00312: 1</v>
      </c>
      <c r="D297" s="55" t="str">
        <f t="shared" si="10"/>
        <v>C00312: L-Xylulose</v>
      </c>
    </row>
    <row r="298" spans="1:4" x14ac:dyDescent="0.35">
      <c r="A298" s="53" t="s">
        <v>11826</v>
      </c>
      <c r="B298" s="53" t="s">
        <v>11827</v>
      </c>
      <c r="C298" s="54" t="str">
        <f t="shared" si="9"/>
        <v>C00313: 1</v>
      </c>
      <c r="D298" s="55" t="str">
        <f t="shared" si="10"/>
        <v>C00313: Oxalyl-CoA</v>
      </c>
    </row>
    <row r="299" spans="1:4" x14ac:dyDescent="0.35">
      <c r="A299" s="53" t="s">
        <v>11828</v>
      </c>
      <c r="B299" s="53" t="s">
        <v>11829</v>
      </c>
      <c r="C299" s="54" t="str">
        <f t="shared" si="9"/>
        <v>C00314: 1</v>
      </c>
      <c r="D299" s="55" t="str">
        <f t="shared" si="10"/>
        <v>C00314: Pyridoxine</v>
      </c>
    </row>
    <row r="300" spans="1:4" x14ac:dyDescent="0.35">
      <c r="A300" s="53" t="s">
        <v>11830</v>
      </c>
      <c r="B300" s="53" t="s">
        <v>11831</v>
      </c>
      <c r="C300" s="54" t="str">
        <f t="shared" si="9"/>
        <v>C00315: 1</v>
      </c>
      <c r="D300" s="55" t="str">
        <f t="shared" si="10"/>
        <v>C00315: Spermidine</v>
      </c>
    </row>
    <row r="301" spans="1:4" x14ac:dyDescent="0.35">
      <c r="A301" s="53" t="s">
        <v>11832</v>
      </c>
      <c r="B301" s="53" t="s">
        <v>11833</v>
      </c>
      <c r="C301" s="54" t="str">
        <f t="shared" si="9"/>
        <v>C00317: 1</v>
      </c>
      <c r="D301" s="55" t="str">
        <f t="shared" si="10"/>
        <v>C00317: Amylopeptin</v>
      </c>
    </row>
    <row r="302" spans="1:4" x14ac:dyDescent="0.35">
      <c r="A302" s="53" t="s">
        <v>11834</v>
      </c>
      <c r="B302" s="53" t="s">
        <v>11835</v>
      </c>
      <c r="C302" s="54" t="str">
        <f t="shared" si="9"/>
        <v>C00318: 1</v>
      </c>
      <c r="D302" s="55" t="str">
        <f t="shared" si="10"/>
        <v>C00318: L-Carnitine</v>
      </c>
    </row>
    <row r="303" spans="1:4" x14ac:dyDescent="0.35">
      <c r="A303" s="53" t="s">
        <v>11836</v>
      </c>
      <c r="B303" s="53" t="s">
        <v>11837</v>
      </c>
      <c r="C303" s="54" t="str">
        <f t="shared" si="9"/>
        <v>C00319: 1</v>
      </c>
      <c r="D303" s="55" t="str">
        <f t="shared" si="10"/>
        <v>C00319: Sphingosine</v>
      </c>
    </row>
    <row r="304" spans="1:4" x14ac:dyDescent="0.35">
      <c r="A304" s="53" t="s">
        <v>11838</v>
      </c>
      <c r="B304" s="53" t="s">
        <v>11839</v>
      </c>
      <c r="C304" s="54" t="str">
        <f t="shared" si="9"/>
        <v>C00320: 1</v>
      </c>
      <c r="D304" s="55" t="str">
        <f t="shared" si="10"/>
        <v>C00320: Thiosulfate</v>
      </c>
    </row>
    <row r="305" spans="1:4" x14ac:dyDescent="0.35">
      <c r="A305" s="53" t="s">
        <v>11840</v>
      </c>
      <c r="B305" s="53" t="s">
        <v>11841</v>
      </c>
      <c r="C305" s="54" t="str">
        <f t="shared" si="9"/>
        <v>C00322: 1</v>
      </c>
      <c r="D305" s="55" t="str">
        <f t="shared" si="10"/>
        <v>C00322: 2-Oxoadipate</v>
      </c>
    </row>
    <row r="306" spans="1:4" x14ac:dyDescent="0.35">
      <c r="A306" s="53" t="s">
        <v>11842</v>
      </c>
      <c r="B306" s="53" t="s">
        <v>11843</v>
      </c>
      <c r="C306" s="54" t="str">
        <f t="shared" si="9"/>
        <v>C00323: 1</v>
      </c>
      <c r="D306" s="55" t="str">
        <f t="shared" si="10"/>
        <v>C00323: Caffaeoyl-CoA</v>
      </c>
    </row>
    <row r="307" spans="1:4" x14ac:dyDescent="0.35">
      <c r="A307" s="53" t="s">
        <v>11844</v>
      </c>
      <c r="B307" s="53" t="s">
        <v>11845</v>
      </c>
      <c r="C307" s="54" t="str">
        <f t="shared" si="9"/>
        <v>C00324: 1</v>
      </c>
      <c r="D307" s="55" t="str">
        <f t="shared" si="10"/>
        <v>C00324: Ferricyanide</v>
      </c>
    </row>
    <row r="308" spans="1:4" x14ac:dyDescent="0.35">
      <c r="A308" s="53" t="s">
        <v>11846</v>
      </c>
      <c r="B308" s="53" t="s">
        <v>11847</v>
      </c>
      <c r="C308" s="54" t="str">
        <f t="shared" si="9"/>
        <v>C00325: 1</v>
      </c>
      <c r="D308" s="55" t="str">
        <f t="shared" si="10"/>
        <v>C00325: GDP-L-fucose</v>
      </c>
    </row>
    <row r="309" spans="1:4" x14ac:dyDescent="0.35">
      <c r="A309" s="53" t="s">
        <v>11848</v>
      </c>
      <c r="B309" s="53" t="s">
        <v>11849</v>
      </c>
      <c r="C309" s="54" t="str">
        <f t="shared" si="9"/>
        <v>C00326: 1</v>
      </c>
      <c r="D309" s="55" t="str">
        <f t="shared" si="10"/>
        <v>C00326: Glycoprotein</v>
      </c>
    </row>
    <row r="310" spans="1:4" x14ac:dyDescent="0.35">
      <c r="A310" s="53" t="s">
        <v>11850</v>
      </c>
      <c r="B310" s="53" t="s">
        <v>11851</v>
      </c>
      <c r="C310" s="54" t="str">
        <f t="shared" si="9"/>
        <v>C00327: 1</v>
      </c>
      <c r="D310" s="55" t="str">
        <f t="shared" si="10"/>
        <v>C00327: L-Citrulline</v>
      </c>
    </row>
    <row r="311" spans="1:4" x14ac:dyDescent="0.35">
      <c r="A311" s="53" t="s">
        <v>11852</v>
      </c>
      <c r="B311" s="53" t="s">
        <v>11853</v>
      </c>
      <c r="C311" s="54" t="str">
        <f t="shared" si="9"/>
        <v>C00328: 1</v>
      </c>
      <c r="D311" s="55" t="str">
        <f t="shared" si="10"/>
        <v>C00328: L-Kynurenine</v>
      </c>
    </row>
    <row r="312" spans="1:4" x14ac:dyDescent="0.35">
      <c r="A312" s="53" t="s">
        <v>11854</v>
      </c>
      <c r="B312" s="53" t="s">
        <v>11855</v>
      </c>
      <c r="C312" s="54" t="str">
        <f t="shared" si="9"/>
        <v>C00329: 1</v>
      </c>
      <c r="D312" s="55" t="str">
        <f t="shared" si="10"/>
        <v>C00329: D-Glucosamine</v>
      </c>
    </row>
    <row r="313" spans="1:4" x14ac:dyDescent="0.35">
      <c r="A313" s="53" t="s">
        <v>11856</v>
      </c>
      <c r="B313" s="53" t="s">
        <v>11857</v>
      </c>
      <c r="C313" s="54" t="str">
        <f t="shared" si="9"/>
        <v>C00330: 1</v>
      </c>
      <c r="D313" s="55" t="str">
        <f t="shared" si="10"/>
        <v>C00330: Deoxyguanosine</v>
      </c>
    </row>
    <row r="314" spans="1:4" x14ac:dyDescent="0.35">
      <c r="A314" s="53" t="s">
        <v>11858</v>
      </c>
      <c r="B314" s="53" t="s">
        <v>11859</v>
      </c>
      <c r="C314" s="54" t="str">
        <f t="shared" si="9"/>
        <v>C00331: 1</v>
      </c>
      <c r="D314" s="55" t="str">
        <f t="shared" si="10"/>
        <v>C00331: Indolpyruvate</v>
      </c>
    </row>
    <row r="315" spans="1:4" x14ac:dyDescent="0.35">
      <c r="A315" s="53" t="s">
        <v>11860</v>
      </c>
      <c r="B315" s="53" t="s">
        <v>11861</v>
      </c>
      <c r="C315" s="54" t="str">
        <f t="shared" si="9"/>
        <v>C00332: 1</v>
      </c>
      <c r="D315" s="55" t="str">
        <f t="shared" si="10"/>
        <v>C00332: Acetoacetyl-CoA</v>
      </c>
    </row>
    <row r="316" spans="1:4" x14ac:dyDescent="0.35">
      <c r="A316" s="53" t="s">
        <v>11862</v>
      </c>
      <c r="B316" s="53" t="s">
        <v>11863</v>
      </c>
      <c r="C316" s="54" t="str">
        <f t="shared" si="9"/>
        <v>C00333: 1</v>
      </c>
      <c r="D316" s="55" t="str">
        <f t="shared" si="10"/>
        <v>C00333: D-Galacturonate</v>
      </c>
    </row>
    <row r="317" spans="1:4" x14ac:dyDescent="0.35">
      <c r="A317" s="53" t="s">
        <v>11864</v>
      </c>
      <c r="B317" s="53" t="s">
        <v>11865</v>
      </c>
      <c r="C317" s="54" t="str">
        <f t="shared" si="9"/>
        <v>C00334: 1</v>
      </c>
      <c r="D317" s="55" t="str">
        <f t="shared" si="10"/>
        <v>C00334: 4-Aminobutanoate</v>
      </c>
    </row>
    <row r="318" spans="1:4" x14ac:dyDescent="0.35">
      <c r="A318" s="53" t="s">
        <v>11866</v>
      </c>
      <c r="B318" s="53" t="s">
        <v>11867</v>
      </c>
      <c r="C318" s="54" t="str">
        <f t="shared" si="9"/>
        <v>C00337: 1</v>
      </c>
      <c r="D318" s="55" t="str">
        <f t="shared" si="10"/>
        <v>C00337: (S)-Dihydroorotate</v>
      </c>
    </row>
    <row r="319" spans="1:4" x14ac:dyDescent="0.35">
      <c r="A319" s="53" t="s">
        <v>11868</v>
      </c>
      <c r="B319" s="53" t="s">
        <v>11869</v>
      </c>
      <c r="C319" s="54" t="str">
        <f t="shared" si="9"/>
        <v>C00338: 1</v>
      </c>
      <c r="D319" s="55" t="str">
        <f t="shared" si="10"/>
        <v>C00338: Lipopolysaccharide</v>
      </c>
    </row>
    <row r="320" spans="1:4" x14ac:dyDescent="0.35">
      <c r="A320" s="53" t="s">
        <v>11870</v>
      </c>
      <c r="B320" s="53" t="s">
        <v>11871</v>
      </c>
      <c r="C320" s="54" t="str">
        <f t="shared" si="9"/>
        <v>C00339: 1</v>
      </c>
      <c r="D320" s="55" t="str">
        <f t="shared" si="10"/>
        <v>C00339: Long chain alcohol</v>
      </c>
    </row>
    <row r="321" spans="1:4" x14ac:dyDescent="0.35">
      <c r="A321" s="53" t="s">
        <v>11872</v>
      </c>
      <c r="B321" s="53" t="s">
        <v>11873</v>
      </c>
      <c r="C321" s="54" t="str">
        <f t="shared" si="9"/>
        <v>C00340: 1</v>
      </c>
      <c r="D321" s="55" t="str">
        <f t="shared" si="10"/>
        <v>C00340: Reduced rubredoxin</v>
      </c>
    </row>
    <row r="322" spans="1:4" x14ac:dyDescent="0.35">
      <c r="A322" s="53" t="s">
        <v>11874</v>
      </c>
      <c r="B322" s="53" t="s">
        <v>11875</v>
      </c>
      <c r="C322" s="54" t="str">
        <f t="shared" si="9"/>
        <v>C00341: 1</v>
      </c>
      <c r="D322" s="55" t="str">
        <f t="shared" si="10"/>
        <v>C00341: Geranyl diphosphate</v>
      </c>
    </row>
    <row r="323" spans="1:4" x14ac:dyDescent="0.35">
      <c r="A323" s="53" t="s">
        <v>11876</v>
      </c>
      <c r="B323" s="53" t="s">
        <v>11877</v>
      </c>
      <c r="C323" s="54" t="str">
        <f t="shared" ref="C323:C386" si="11">CONCATENATE(A323,": 1")</f>
        <v>C00342: 1</v>
      </c>
      <c r="D323" s="55" t="str">
        <f t="shared" ref="D323:D386" si="12">CONCATENATE(A323,": ",B323)</f>
        <v>C00342: Thioredoxin</v>
      </c>
    </row>
    <row r="324" spans="1:4" x14ac:dyDescent="0.35">
      <c r="A324" s="53" t="s">
        <v>11878</v>
      </c>
      <c r="B324" s="53" t="s">
        <v>11879</v>
      </c>
      <c r="C324" s="54" t="str">
        <f t="shared" si="11"/>
        <v>C00343: 1</v>
      </c>
      <c r="D324" s="55" t="str">
        <f t="shared" si="12"/>
        <v>C00343: Thioredoxin disulfide</v>
      </c>
    </row>
    <row r="325" spans="1:4" x14ac:dyDescent="0.35">
      <c r="A325" s="53" t="s">
        <v>11880</v>
      </c>
      <c r="B325" s="53" t="s">
        <v>11881</v>
      </c>
      <c r="C325" s="54" t="str">
        <f t="shared" si="11"/>
        <v>C00344: 1</v>
      </c>
      <c r="D325" s="55" t="str">
        <f t="shared" si="12"/>
        <v>C00344: Phosphadylglycerol</v>
      </c>
    </row>
    <row r="326" spans="1:4" x14ac:dyDescent="0.35">
      <c r="A326" s="53" t="s">
        <v>11882</v>
      </c>
      <c r="B326" s="53" t="s">
        <v>11883</v>
      </c>
      <c r="C326" s="54" t="str">
        <f t="shared" si="11"/>
        <v>C00345: 1</v>
      </c>
      <c r="D326" s="55" t="str">
        <f t="shared" si="12"/>
        <v>C00345: 6-Phospho-D-gluconate</v>
      </c>
    </row>
    <row r="327" spans="1:4" x14ac:dyDescent="0.35">
      <c r="A327" s="53" t="s">
        <v>11884</v>
      </c>
      <c r="B327" s="53" t="s">
        <v>11885</v>
      </c>
      <c r="C327" s="54" t="str">
        <f t="shared" si="11"/>
        <v>C00346: 1</v>
      </c>
      <c r="D327" s="55" t="str">
        <f t="shared" si="12"/>
        <v>C00346: Ethanolamine phosphate</v>
      </c>
    </row>
    <row r="328" spans="1:4" x14ac:dyDescent="0.35">
      <c r="A328" s="53" t="s">
        <v>11886</v>
      </c>
      <c r="B328" s="53" t="s">
        <v>11887</v>
      </c>
      <c r="C328" s="54" t="str">
        <f t="shared" si="11"/>
        <v>C00347: 1</v>
      </c>
      <c r="D328" s="55" t="str">
        <f t="shared" si="12"/>
        <v>C00347: Long-chain carboxylate</v>
      </c>
    </row>
    <row r="329" spans="1:4" x14ac:dyDescent="0.35">
      <c r="A329" s="53" t="s">
        <v>11888</v>
      </c>
      <c r="B329" s="53" t="s">
        <v>11889</v>
      </c>
      <c r="C329" s="54" t="str">
        <f t="shared" si="11"/>
        <v>C00348: 1</v>
      </c>
      <c r="D329" s="55" t="str">
        <f t="shared" si="12"/>
        <v>C00348: all-trans-Undecaprenyl phosphate</v>
      </c>
    </row>
    <row r="330" spans="1:4" x14ac:dyDescent="0.35">
      <c r="A330" s="53" t="s">
        <v>11890</v>
      </c>
      <c r="B330" s="53" t="s">
        <v>11891</v>
      </c>
      <c r="C330" s="54" t="str">
        <f t="shared" si="11"/>
        <v>C00349: 1</v>
      </c>
      <c r="D330" s="55" t="str">
        <f t="shared" si="12"/>
        <v>C00349: 2-Methyl-3-oxopropanoate</v>
      </c>
    </row>
    <row r="331" spans="1:4" x14ac:dyDescent="0.35">
      <c r="A331" s="53" t="s">
        <v>11892</v>
      </c>
      <c r="B331" s="53" t="s">
        <v>11893</v>
      </c>
      <c r="C331" s="54" t="str">
        <f t="shared" si="11"/>
        <v>C00350: 1</v>
      </c>
      <c r="D331" s="55" t="str">
        <f t="shared" si="12"/>
        <v>C00350: Phosphatidylethanolamine</v>
      </c>
    </row>
    <row r="332" spans="1:4" x14ac:dyDescent="0.35">
      <c r="A332" s="53" t="s">
        <v>11894</v>
      </c>
      <c r="B332" s="53" t="s">
        <v>11895</v>
      </c>
      <c r="C332" s="54" t="str">
        <f t="shared" si="11"/>
        <v>C00351: 1</v>
      </c>
      <c r="D332" s="55" t="str">
        <f t="shared" si="12"/>
        <v>C00351: 5'-Phosphooligonucleotide</v>
      </c>
    </row>
    <row r="333" spans="1:4" x14ac:dyDescent="0.35">
      <c r="A333" s="53" t="s">
        <v>8340</v>
      </c>
      <c r="B333" s="53" t="s">
        <v>11896</v>
      </c>
      <c r="C333" s="54" t="str">
        <f t="shared" si="11"/>
        <v>C00352: 1</v>
      </c>
      <c r="D333" s="55" t="str">
        <f t="shared" si="12"/>
        <v>C00352: D-Glucosamine 6-phosphate</v>
      </c>
    </row>
    <row r="334" spans="1:4" x14ac:dyDescent="0.35">
      <c r="A334" s="53" t="s">
        <v>11897</v>
      </c>
      <c r="B334" s="53" t="s">
        <v>11898</v>
      </c>
      <c r="C334" s="54" t="str">
        <f t="shared" si="11"/>
        <v>C00353: 1</v>
      </c>
      <c r="D334" s="55" t="str">
        <f t="shared" si="12"/>
        <v>C00353: Geranylgeranyl diphosphate</v>
      </c>
    </row>
    <row r="335" spans="1:4" x14ac:dyDescent="0.35">
      <c r="A335" s="53" t="s">
        <v>11899</v>
      </c>
      <c r="B335" s="53" t="s">
        <v>11900</v>
      </c>
      <c r="C335" s="54" t="str">
        <f t="shared" si="11"/>
        <v>C00354: 1</v>
      </c>
      <c r="D335" s="55" t="str">
        <f t="shared" si="12"/>
        <v>C00354: D-Fructose 1,6-bisphophate</v>
      </c>
    </row>
    <row r="336" spans="1:4" x14ac:dyDescent="0.35">
      <c r="A336" s="53" t="s">
        <v>11901</v>
      </c>
      <c r="B336" s="53" t="s">
        <v>11902</v>
      </c>
      <c r="C336" s="54" t="str">
        <f t="shared" si="11"/>
        <v>C00355: 1</v>
      </c>
      <c r="D336" s="55" t="str">
        <f t="shared" si="12"/>
        <v>C00355: 3,4-Dihydroxy-L-phenylalanine</v>
      </c>
    </row>
    <row r="337" spans="1:4" x14ac:dyDescent="0.35">
      <c r="A337" s="53" t="s">
        <v>11903</v>
      </c>
      <c r="B337" s="53" t="s">
        <v>11904</v>
      </c>
      <c r="C337" s="54" t="str">
        <f t="shared" si="11"/>
        <v>C00356: 1</v>
      </c>
      <c r="D337" s="55" t="str">
        <f t="shared" si="12"/>
        <v>C00356: (S)-3-Hydroxy-3-methylglutaryl-CoA</v>
      </c>
    </row>
    <row r="338" spans="1:4" x14ac:dyDescent="0.35">
      <c r="A338" s="53" t="s">
        <v>11905</v>
      </c>
      <c r="B338" s="53" t="s">
        <v>11906</v>
      </c>
      <c r="C338" s="54" t="str">
        <f t="shared" si="11"/>
        <v>C00357: 1</v>
      </c>
      <c r="D338" s="55" t="str">
        <f t="shared" si="12"/>
        <v>C00357: N-Acetyl-D-glucosamine 6-phosphate</v>
      </c>
    </row>
    <row r="339" spans="1:4" x14ac:dyDescent="0.35">
      <c r="A339" s="53" t="s">
        <v>11907</v>
      </c>
      <c r="B339" s="53" t="s">
        <v>11908</v>
      </c>
      <c r="C339" s="54" t="str">
        <f t="shared" si="11"/>
        <v>C00360: 1</v>
      </c>
      <c r="D339" s="55" t="str">
        <f t="shared" si="12"/>
        <v>C00360: dAMP</v>
      </c>
    </row>
    <row r="340" spans="1:4" x14ac:dyDescent="0.35">
      <c r="A340" s="53" t="s">
        <v>11909</v>
      </c>
      <c r="B340" s="53" t="s">
        <v>11910</v>
      </c>
      <c r="C340" s="54" t="str">
        <f t="shared" si="11"/>
        <v>C00361: 1</v>
      </c>
      <c r="D340" s="55" t="str">
        <f t="shared" si="12"/>
        <v>C00361: dGDP</v>
      </c>
    </row>
    <row r="341" spans="1:4" x14ac:dyDescent="0.35">
      <c r="A341" s="53" t="s">
        <v>11911</v>
      </c>
      <c r="B341" s="53" t="s">
        <v>11912</v>
      </c>
      <c r="C341" s="54" t="str">
        <f t="shared" si="11"/>
        <v>C00362: 1</v>
      </c>
      <c r="D341" s="55" t="str">
        <f t="shared" si="12"/>
        <v>C00362: dGMP</v>
      </c>
    </row>
    <row r="342" spans="1:4" x14ac:dyDescent="0.35">
      <c r="A342" s="53" t="s">
        <v>11913</v>
      </c>
      <c r="B342" s="53" t="s">
        <v>11914</v>
      </c>
      <c r="C342" s="54" t="str">
        <f t="shared" si="11"/>
        <v>C00363: 1</v>
      </c>
      <c r="D342" s="55" t="str">
        <f t="shared" si="12"/>
        <v>C00363: d TDP</v>
      </c>
    </row>
    <row r="343" spans="1:4" x14ac:dyDescent="0.35">
      <c r="A343" s="53" t="s">
        <v>11915</v>
      </c>
      <c r="B343" s="53" t="s">
        <v>11916</v>
      </c>
      <c r="C343" s="54" t="str">
        <f t="shared" si="11"/>
        <v>C00364: 1</v>
      </c>
      <c r="D343" s="55" t="str">
        <f t="shared" si="12"/>
        <v>C00364: d TMP</v>
      </c>
    </row>
    <row r="344" spans="1:4" x14ac:dyDescent="0.35">
      <c r="A344" s="53" t="s">
        <v>11917</v>
      </c>
      <c r="B344" s="53" t="s">
        <v>11918</v>
      </c>
      <c r="C344" s="54" t="str">
        <f t="shared" si="11"/>
        <v>C00365: 1</v>
      </c>
      <c r="D344" s="55" t="str">
        <f t="shared" si="12"/>
        <v>C00365: d UMP</v>
      </c>
    </row>
    <row r="345" spans="1:4" x14ac:dyDescent="0.35">
      <c r="A345" s="53" t="s">
        <v>11919</v>
      </c>
      <c r="B345" s="53" t="s">
        <v>11920</v>
      </c>
      <c r="C345" s="54" t="str">
        <f t="shared" si="11"/>
        <v>C00366: 1</v>
      </c>
      <c r="D345" s="55" t="str">
        <f t="shared" si="12"/>
        <v>C00366: Urate</v>
      </c>
    </row>
    <row r="346" spans="1:4" x14ac:dyDescent="0.35">
      <c r="A346" s="53" t="s">
        <v>11921</v>
      </c>
      <c r="B346" s="53" t="s">
        <v>11922</v>
      </c>
      <c r="C346" s="54" t="str">
        <f t="shared" si="11"/>
        <v>C00367: 1</v>
      </c>
      <c r="D346" s="55" t="str">
        <f t="shared" si="12"/>
        <v>C00367: Casein</v>
      </c>
    </row>
    <row r="347" spans="1:4" x14ac:dyDescent="0.35">
      <c r="A347" s="53" t="s">
        <v>11923</v>
      </c>
      <c r="B347" s="53" t="s">
        <v>11924</v>
      </c>
      <c r="C347" s="54" t="str">
        <f t="shared" si="11"/>
        <v>C00369: 1</v>
      </c>
      <c r="D347" s="55" t="str">
        <f t="shared" si="12"/>
        <v>C00369: Starch</v>
      </c>
    </row>
    <row r="348" spans="1:4" x14ac:dyDescent="0.35">
      <c r="A348" s="53" t="s">
        <v>11925</v>
      </c>
      <c r="B348" s="53" t="s">
        <v>11926</v>
      </c>
      <c r="C348" s="54" t="str">
        <f t="shared" si="11"/>
        <v>C00370: 1</v>
      </c>
      <c r="D348" s="55" t="str">
        <f t="shared" si="12"/>
        <v>C00370: Sterol</v>
      </c>
    </row>
    <row r="349" spans="1:4" x14ac:dyDescent="0.35">
      <c r="A349" s="53" t="s">
        <v>11927</v>
      </c>
      <c r="B349" s="53" t="s">
        <v>11928</v>
      </c>
      <c r="C349" s="54" t="str">
        <f t="shared" si="11"/>
        <v>C00371: 1</v>
      </c>
      <c r="D349" s="55" t="str">
        <f t="shared" si="12"/>
        <v>C00371: Zeatin</v>
      </c>
    </row>
    <row r="350" spans="1:4" x14ac:dyDescent="0.35">
      <c r="A350" s="53" t="s">
        <v>11929</v>
      </c>
      <c r="B350" s="53" t="s">
        <v>11930</v>
      </c>
      <c r="C350" s="54" t="str">
        <f t="shared" si="11"/>
        <v>C00372: 1</v>
      </c>
      <c r="D350" s="55" t="str">
        <f t="shared" si="12"/>
        <v>C00372: Dexatran</v>
      </c>
    </row>
    <row r="351" spans="1:4" x14ac:dyDescent="0.35">
      <c r="A351" s="53" t="s">
        <v>11931</v>
      </c>
      <c r="B351" s="53" t="s">
        <v>11932</v>
      </c>
      <c r="C351" s="54" t="str">
        <f t="shared" si="11"/>
        <v>C00373: 1</v>
      </c>
      <c r="D351" s="55" t="str">
        <f t="shared" si="12"/>
        <v>C00373: Elastin</v>
      </c>
    </row>
    <row r="352" spans="1:4" x14ac:dyDescent="0.35">
      <c r="A352" s="53" t="s">
        <v>11933</v>
      </c>
      <c r="B352" s="53" t="s">
        <v>11934</v>
      </c>
      <c r="C352" s="54" t="str">
        <f t="shared" si="11"/>
        <v>C00374: 1</v>
      </c>
      <c r="D352" s="55" t="str">
        <f t="shared" si="12"/>
        <v>C00374: Heparin</v>
      </c>
    </row>
    <row r="353" spans="1:4" x14ac:dyDescent="0.35">
      <c r="A353" s="53" t="s">
        <v>11935</v>
      </c>
      <c r="B353" s="53" t="s">
        <v>11936</v>
      </c>
      <c r="C353" s="54" t="str">
        <f t="shared" si="11"/>
        <v>C00375: 1</v>
      </c>
      <c r="D353" s="55" t="str">
        <f t="shared" si="12"/>
        <v>C00375: RCH2NH2</v>
      </c>
    </row>
    <row r="354" spans="1:4" x14ac:dyDescent="0.35">
      <c r="A354" s="53" t="s">
        <v>11937</v>
      </c>
      <c r="B354" s="53" t="s">
        <v>11938</v>
      </c>
      <c r="C354" s="54" t="str">
        <f t="shared" si="11"/>
        <v>C00376: 1</v>
      </c>
      <c r="D354" s="55" t="str">
        <f t="shared" si="12"/>
        <v>C00376: Retinal</v>
      </c>
    </row>
    <row r="355" spans="1:4" x14ac:dyDescent="0.35">
      <c r="A355" s="53" t="s">
        <v>11939</v>
      </c>
      <c r="B355" s="53" t="s">
        <v>11940</v>
      </c>
      <c r="C355" s="54" t="str">
        <f t="shared" si="11"/>
        <v>C00377: 1</v>
      </c>
      <c r="D355" s="55" t="str">
        <f t="shared" si="12"/>
        <v>C00377: Steroid</v>
      </c>
    </row>
    <row r="356" spans="1:4" x14ac:dyDescent="0.35">
      <c r="A356" s="53" t="s">
        <v>11941</v>
      </c>
      <c r="B356" s="53" t="s">
        <v>11942</v>
      </c>
      <c r="C356" s="54" t="str">
        <f t="shared" si="11"/>
        <v>C00378: 1</v>
      </c>
      <c r="D356" s="55" t="str">
        <f t="shared" si="12"/>
        <v>C00378: Thiamine</v>
      </c>
    </row>
    <row r="357" spans="1:4" x14ac:dyDescent="0.35">
      <c r="A357" s="53" t="s">
        <v>11943</v>
      </c>
      <c r="B357" s="53" t="s">
        <v>11944</v>
      </c>
      <c r="C357" s="54" t="str">
        <f t="shared" si="11"/>
        <v>C00379: 1</v>
      </c>
      <c r="D357" s="55" t="str">
        <f t="shared" si="12"/>
        <v>C00379: Xylitol</v>
      </c>
    </row>
    <row r="358" spans="1:4" x14ac:dyDescent="0.35">
      <c r="A358" s="53" t="s">
        <v>11945</v>
      </c>
      <c r="B358" s="53" t="s">
        <v>11946</v>
      </c>
      <c r="C358" s="54" t="str">
        <f t="shared" si="11"/>
        <v>C00380: 1</v>
      </c>
      <c r="D358" s="55" t="str">
        <f t="shared" si="12"/>
        <v>C00380: Cytosine</v>
      </c>
    </row>
    <row r="359" spans="1:4" x14ac:dyDescent="0.35">
      <c r="A359" s="53" t="s">
        <v>11947</v>
      </c>
      <c r="B359" s="53" t="s">
        <v>11948</v>
      </c>
      <c r="C359" s="54" t="str">
        <f t="shared" si="11"/>
        <v>C00381: 1</v>
      </c>
      <c r="D359" s="55" t="str">
        <f t="shared" si="12"/>
        <v>C00381: Dolichol</v>
      </c>
    </row>
    <row r="360" spans="1:4" x14ac:dyDescent="0.35">
      <c r="A360" s="53" t="s">
        <v>11949</v>
      </c>
      <c r="B360" s="53"/>
      <c r="C360" s="54" t="str">
        <f t="shared" si="11"/>
        <v>C00382: 1</v>
      </c>
      <c r="D360" s="55" t="str">
        <f t="shared" si="12"/>
        <v xml:space="preserve">C00382: </v>
      </c>
    </row>
    <row r="361" spans="1:4" x14ac:dyDescent="0.35">
      <c r="A361" s="53" t="s">
        <v>11950</v>
      </c>
      <c r="B361" s="53" t="s">
        <v>11951</v>
      </c>
      <c r="C361" s="54" t="str">
        <f t="shared" si="11"/>
        <v>C00383: 1</v>
      </c>
      <c r="D361" s="55" t="str">
        <f t="shared" si="12"/>
        <v>C00383: Malonate</v>
      </c>
    </row>
    <row r="362" spans="1:4" x14ac:dyDescent="0.35">
      <c r="A362" s="53" t="s">
        <v>11952</v>
      </c>
      <c r="B362" s="53" t="s">
        <v>11953</v>
      </c>
      <c r="C362" s="54" t="str">
        <f t="shared" si="11"/>
        <v>C00384: 1</v>
      </c>
      <c r="D362" s="55" t="str">
        <f t="shared" si="12"/>
        <v>C00384: Meomycin</v>
      </c>
    </row>
    <row r="363" spans="1:4" x14ac:dyDescent="0.35">
      <c r="A363" s="53" t="s">
        <v>11954</v>
      </c>
      <c r="B363" s="53" t="s">
        <v>11955</v>
      </c>
      <c r="C363" s="54" t="str">
        <f t="shared" si="11"/>
        <v>C00385: 1</v>
      </c>
      <c r="D363" s="55" t="str">
        <f t="shared" si="12"/>
        <v>C00385: Xanthine</v>
      </c>
    </row>
    <row r="364" spans="1:4" x14ac:dyDescent="0.35">
      <c r="A364" s="53" t="s">
        <v>11956</v>
      </c>
      <c r="B364" s="53" t="s">
        <v>11957</v>
      </c>
      <c r="C364" s="54" t="str">
        <f t="shared" si="11"/>
        <v>C00386: 1</v>
      </c>
      <c r="D364" s="55" t="str">
        <f t="shared" si="12"/>
        <v>C00386: Carnosine</v>
      </c>
    </row>
    <row r="365" spans="1:4" x14ac:dyDescent="0.35">
      <c r="A365" s="53" t="s">
        <v>11958</v>
      </c>
      <c r="B365" s="53" t="s">
        <v>11959</v>
      </c>
      <c r="C365" s="54" t="str">
        <f t="shared" si="11"/>
        <v>C00387: 1</v>
      </c>
      <c r="D365" s="55" t="str">
        <f t="shared" si="12"/>
        <v>C00387: Guanosine</v>
      </c>
    </row>
    <row r="366" spans="1:4" x14ac:dyDescent="0.35">
      <c r="A366" s="53" t="s">
        <v>11960</v>
      </c>
      <c r="B366" s="53" t="s">
        <v>11961</v>
      </c>
      <c r="C366" s="54" t="str">
        <f t="shared" si="11"/>
        <v>C00388: 1</v>
      </c>
      <c r="D366" s="55" t="str">
        <f t="shared" si="12"/>
        <v>C00388: Histamine</v>
      </c>
    </row>
    <row r="367" spans="1:4" x14ac:dyDescent="0.35">
      <c r="A367" s="53" t="s">
        <v>11962</v>
      </c>
      <c r="B367" s="53" t="s">
        <v>11963</v>
      </c>
      <c r="C367" s="54" t="str">
        <f t="shared" si="11"/>
        <v>C00389: 1</v>
      </c>
      <c r="D367" s="55" t="str">
        <f t="shared" si="12"/>
        <v>C00389: Quercetin</v>
      </c>
    </row>
    <row r="368" spans="1:4" x14ac:dyDescent="0.35">
      <c r="A368" s="53" t="s">
        <v>11964</v>
      </c>
      <c r="B368" s="53" t="s">
        <v>11965</v>
      </c>
      <c r="C368" s="54" t="str">
        <f t="shared" si="11"/>
        <v>C00390: 1</v>
      </c>
      <c r="D368" s="55" t="str">
        <f t="shared" si="12"/>
        <v>C00390: Ubiquinol</v>
      </c>
    </row>
    <row r="369" spans="1:4" x14ac:dyDescent="0.35">
      <c r="A369" s="53" t="s">
        <v>11966</v>
      </c>
      <c r="B369" s="53" t="s">
        <v>11967</v>
      </c>
      <c r="C369" s="54" t="str">
        <f t="shared" si="11"/>
        <v>C00391: 1</v>
      </c>
      <c r="D369" s="55" t="str">
        <f t="shared" si="12"/>
        <v>C00391: Calmodulin</v>
      </c>
    </row>
    <row r="370" spans="1:4" x14ac:dyDescent="0.35">
      <c r="A370" s="53" t="s">
        <v>11968</v>
      </c>
      <c r="B370" s="53" t="s">
        <v>11969</v>
      </c>
      <c r="C370" s="54" t="str">
        <f t="shared" si="11"/>
        <v>C00392: 1</v>
      </c>
      <c r="D370" s="55" t="str">
        <f t="shared" si="12"/>
        <v>C00392: Mannitol</v>
      </c>
    </row>
    <row r="371" spans="1:4" x14ac:dyDescent="0.35">
      <c r="A371" s="53" t="s">
        <v>11970</v>
      </c>
      <c r="B371" s="53" t="s">
        <v>11971</v>
      </c>
      <c r="C371" s="54" t="str">
        <f t="shared" si="11"/>
        <v>C00393: 1</v>
      </c>
      <c r="D371" s="55" t="str">
        <f t="shared" si="12"/>
        <v>C00393: Fibrinogen</v>
      </c>
    </row>
    <row r="372" spans="1:4" x14ac:dyDescent="0.35">
      <c r="A372" s="53" t="s">
        <v>11972</v>
      </c>
      <c r="B372" s="53" t="s">
        <v>11973</v>
      </c>
      <c r="C372" s="54" t="str">
        <f t="shared" si="11"/>
        <v>C00394: 1</v>
      </c>
      <c r="D372" s="55" t="str">
        <f t="shared" si="12"/>
        <v>C00394: GDP-glucose</v>
      </c>
    </row>
    <row r="373" spans="1:4" x14ac:dyDescent="0.35">
      <c r="A373" s="53" t="s">
        <v>11974</v>
      </c>
      <c r="B373" s="53" t="s">
        <v>11975</v>
      </c>
      <c r="C373" s="54" t="str">
        <f t="shared" si="11"/>
        <v>C00395: 1</v>
      </c>
      <c r="D373" s="55" t="str">
        <f t="shared" si="12"/>
        <v>C00395: Penicillin</v>
      </c>
    </row>
    <row r="374" spans="1:4" x14ac:dyDescent="0.35">
      <c r="A374" s="53" t="s">
        <v>11976</v>
      </c>
      <c r="B374" s="53" t="s">
        <v>11977</v>
      </c>
      <c r="C374" s="54" t="str">
        <f t="shared" si="11"/>
        <v>C00396: 1</v>
      </c>
      <c r="D374" s="55" t="str">
        <f t="shared" si="12"/>
        <v>C00396: Pyrimidine</v>
      </c>
    </row>
    <row r="375" spans="1:4" x14ac:dyDescent="0.35">
      <c r="A375" s="53" t="s">
        <v>11978</v>
      </c>
      <c r="B375" s="53" t="s">
        <v>11979</v>
      </c>
      <c r="C375" s="54" t="str">
        <f t="shared" si="11"/>
        <v>C00397: 1</v>
      </c>
      <c r="D375" s="55" t="str">
        <f t="shared" si="12"/>
        <v>C00397: Tobramycin</v>
      </c>
    </row>
    <row r="376" spans="1:4" x14ac:dyDescent="0.35">
      <c r="A376" s="53" t="s">
        <v>11980</v>
      </c>
      <c r="B376" s="53" t="s">
        <v>11981</v>
      </c>
      <c r="C376" s="54" t="str">
        <f t="shared" si="11"/>
        <v>C00398: 1</v>
      </c>
      <c r="D376" s="55" t="str">
        <f t="shared" si="12"/>
        <v>C00398: Tryptamine</v>
      </c>
    </row>
    <row r="377" spans="1:4" x14ac:dyDescent="0.35">
      <c r="A377" s="53" t="s">
        <v>11982</v>
      </c>
      <c r="B377" s="53" t="s">
        <v>11983</v>
      </c>
      <c r="C377" s="54" t="str">
        <f t="shared" si="11"/>
        <v>C00399: 1</v>
      </c>
      <c r="D377" s="55" t="str">
        <f t="shared" si="12"/>
        <v>C00399: Ubiquinone</v>
      </c>
    </row>
    <row r="378" spans="1:4" x14ac:dyDescent="0.35">
      <c r="A378" s="53" t="s">
        <v>11984</v>
      </c>
      <c r="B378" s="53" t="s">
        <v>11985</v>
      </c>
      <c r="C378" s="54" t="str">
        <f t="shared" si="11"/>
        <v>C00400: 1</v>
      </c>
      <c r="D378" s="55" t="str">
        <f t="shared" si="12"/>
        <v>C00400: (-)-Menthol</v>
      </c>
    </row>
    <row r="379" spans="1:4" x14ac:dyDescent="0.35">
      <c r="A379" s="53" t="s">
        <v>11986</v>
      </c>
      <c r="B379" s="53" t="s">
        <v>11987</v>
      </c>
      <c r="C379" s="54" t="str">
        <f t="shared" si="11"/>
        <v>C00401: 1</v>
      </c>
      <c r="D379" s="55" t="str">
        <f t="shared" si="12"/>
        <v>C00401: Chondroitin</v>
      </c>
    </row>
    <row r="380" spans="1:4" x14ac:dyDescent="0.35">
      <c r="A380" s="53" t="s">
        <v>11988</v>
      </c>
      <c r="B380" s="53" t="s">
        <v>11989</v>
      </c>
      <c r="C380" s="54" t="str">
        <f t="shared" si="11"/>
        <v>C00402: 1</v>
      </c>
      <c r="D380" s="55" t="str">
        <f t="shared" si="12"/>
        <v>C00402: D-Aspartate</v>
      </c>
    </row>
    <row r="381" spans="1:4" x14ac:dyDescent="0.35">
      <c r="A381" s="53" t="s">
        <v>11990</v>
      </c>
      <c r="B381" s="53" t="s">
        <v>11991</v>
      </c>
      <c r="C381" s="54" t="str">
        <f t="shared" si="11"/>
        <v>C00403: 1</v>
      </c>
      <c r="D381" s="55" t="str">
        <f t="shared" si="12"/>
        <v>C00403: Polypeptide</v>
      </c>
    </row>
    <row r="382" spans="1:4" x14ac:dyDescent="0.35">
      <c r="A382" s="53" t="s">
        <v>11992</v>
      </c>
      <c r="B382" s="53" t="s">
        <v>11993</v>
      </c>
      <c r="C382" s="54" t="str">
        <f t="shared" si="11"/>
        <v>C00404: 1</v>
      </c>
      <c r="D382" s="55" t="str">
        <f t="shared" si="12"/>
        <v>C00404: Polyphosphate</v>
      </c>
    </row>
    <row r="383" spans="1:4" x14ac:dyDescent="0.35">
      <c r="A383" s="53" t="s">
        <v>11994</v>
      </c>
      <c r="B383" s="53" t="s">
        <v>11995</v>
      </c>
      <c r="C383" s="54" t="str">
        <f t="shared" si="11"/>
        <v>C00405: 1</v>
      </c>
      <c r="D383" s="55" t="str">
        <f t="shared" si="12"/>
        <v>C00405: D-Amino acid</v>
      </c>
    </row>
    <row r="384" spans="1:4" x14ac:dyDescent="0.35">
      <c r="A384" s="53" t="s">
        <v>11996</v>
      </c>
      <c r="B384" s="53" t="s">
        <v>11997</v>
      </c>
      <c r="C384" s="54" t="str">
        <f t="shared" si="11"/>
        <v>C00406: 1</v>
      </c>
      <c r="D384" s="55" t="str">
        <f t="shared" si="12"/>
        <v>C00406: Feruloyl-CoA</v>
      </c>
    </row>
    <row r="385" spans="1:4" x14ac:dyDescent="0.35">
      <c r="A385" s="53" t="s">
        <v>11998</v>
      </c>
      <c r="B385" s="53" t="s">
        <v>11999</v>
      </c>
      <c r="C385" s="54" t="str">
        <f t="shared" si="11"/>
        <v>C00407: 1</v>
      </c>
      <c r="D385" s="55" t="str">
        <f t="shared" si="12"/>
        <v>C00407: L-Isoleucine</v>
      </c>
    </row>
    <row r="386" spans="1:4" x14ac:dyDescent="0.35">
      <c r="A386" s="53" t="s">
        <v>12000</v>
      </c>
      <c r="B386" s="53" t="s">
        <v>12001</v>
      </c>
      <c r="C386" s="54" t="str">
        <f t="shared" si="11"/>
        <v>C00408: 1</v>
      </c>
      <c r="D386" s="55" t="str">
        <f t="shared" si="12"/>
        <v>C00408: L-Pipecolate</v>
      </c>
    </row>
    <row r="387" spans="1:4" x14ac:dyDescent="0.35">
      <c r="A387" s="53" t="s">
        <v>12002</v>
      </c>
      <c r="B387" s="53" t="s">
        <v>12003</v>
      </c>
      <c r="C387" s="54" t="str">
        <f t="shared" ref="C387:C450" si="13">CONCATENATE(A387,": 1")</f>
        <v>C00409: 1</v>
      </c>
      <c r="D387" s="55" t="str">
        <f t="shared" ref="D387:D450" si="14">CONCATENATE(A387,": ",B387)</f>
        <v>C00409: Methanethiol</v>
      </c>
    </row>
    <row r="388" spans="1:4" x14ac:dyDescent="0.35">
      <c r="A388" s="53" t="s">
        <v>12004</v>
      </c>
      <c r="B388" s="53" t="s">
        <v>12005</v>
      </c>
      <c r="C388" s="54" t="str">
        <f t="shared" si="13"/>
        <v>C00410: 1</v>
      </c>
      <c r="D388" s="55" t="str">
        <f t="shared" si="14"/>
        <v>C00410: Progesterone</v>
      </c>
    </row>
    <row r="389" spans="1:4" x14ac:dyDescent="0.35">
      <c r="A389" s="53" t="s">
        <v>12006</v>
      </c>
      <c r="B389" s="53" t="s">
        <v>12007</v>
      </c>
      <c r="C389" s="54" t="str">
        <f t="shared" si="13"/>
        <v>C00411: 1</v>
      </c>
      <c r="D389" s="55" t="str">
        <f t="shared" si="14"/>
        <v>C00411: Sinapoyl-CoA</v>
      </c>
    </row>
    <row r="390" spans="1:4" x14ac:dyDescent="0.35">
      <c r="A390" s="53" t="s">
        <v>12008</v>
      </c>
      <c r="B390" s="53" t="s">
        <v>12009</v>
      </c>
      <c r="C390" s="54" t="str">
        <f t="shared" si="13"/>
        <v>C00412: 1</v>
      </c>
      <c r="D390" s="55" t="str">
        <f t="shared" si="14"/>
        <v>C00412: Stearoyl-CoA</v>
      </c>
    </row>
    <row r="391" spans="1:4" x14ac:dyDescent="0.35">
      <c r="A391" s="53" t="s">
        <v>12010</v>
      </c>
      <c r="B391" s="53" t="s">
        <v>12011</v>
      </c>
      <c r="C391" s="54" t="str">
        <f t="shared" si="13"/>
        <v>C00413: 1</v>
      </c>
      <c r="D391" s="55" t="str">
        <f t="shared" si="14"/>
        <v>C00413: Streptomycin</v>
      </c>
    </row>
    <row r="392" spans="1:4" x14ac:dyDescent="0.35">
      <c r="A392" s="53" t="s">
        <v>12012</v>
      </c>
      <c r="B392" s="53" t="s">
        <v>12013</v>
      </c>
      <c r="C392" s="54" t="str">
        <f t="shared" si="13"/>
        <v>C00414: 1</v>
      </c>
      <c r="D392" s="55" t="str">
        <f t="shared" si="14"/>
        <v>C00414: Cyclohexanone</v>
      </c>
    </row>
    <row r="393" spans="1:4" x14ac:dyDescent="0.35">
      <c r="A393" s="53" t="s">
        <v>12014</v>
      </c>
      <c r="B393" s="53" t="s">
        <v>12015</v>
      </c>
      <c r="C393" s="54" t="str">
        <f t="shared" si="13"/>
        <v>C00415: 1</v>
      </c>
      <c r="D393" s="55" t="str">
        <f t="shared" si="14"/>
        <v>C00415: Dihydrofolate</v>
      </c>
    </row>
    <row r="394" spans="1:4" x14ac:dyDescent="0.35">
      <c r="A394" s="53" t="s">
        <v>12016</v>
      </c>
      <c r="B394" s="53" t="s">
        <v>12017</v>
      </c>
      <c r="C394" s="54" t="str">
        <f t="shared" si="13"/>
        <v>C00416: 1</v>
      </c>
      <c r="D394" s="55" t="str">
        <f t="shared" si="14"/>
        <v>C00416: Phosphatidate</v>
      </c>
    </row>
    <row r="395" spans="1:4" x14ac:dyDescent="0.35">
      <c r="A395" s="53" t="s">
        <v>12018</v>
      </c>
      <c r="B395" s="53" t="s">
        <v>12019</v>
      </c>
      <c r="C395" s="54" t="str">
        <f t="shared" si="13"/>
        <v>C00418: 1</v>
      </c>
      <c r="D395" s="55" t="str">
        <f t="shared" si="14"/>
        <v>C00418: ®-Mevanolate</v>
      </c>
    </row>
    <row r="396" spans="1:4" x14ac:dyDescent="0.35">
      <c r="A396" s="53" t="s">
        <v>12020</v>
      </c>
      <c r="B396" s="53" t="s">
        <v>12021</v>
      </c>
      <c r="C396" s="54" t="str">
        <f t="shared" si="13"/>
        <v>C00424: 1</v>
      </c>
      <c r="D396" s="55" t="str">
        <f t="shared" si="14"/>
        <v>C00424: (S)-Lactaldehye</v>
      </c>
    </row>
    <row r="397" spans="1:4" x14ac:dyDescent="0.35">
      <c r="A397" s="53" t="s">
        <v>12022</v>
      </c>
      <c r="B397" s="53" t="s">
        <v>12023</v>
      </c>
      <c r="C397" s="54" t="str">
        <f t="shared" si="13"/>
        <v>C00437: 1</v>
      </c>
      <c r="D397" s="55" t="str">
        <f t="shared" si="14"/>
        <v>C00437: N-Acetylornithine</v>
      </c>
    </row>
    <row r="398" spans="1:4" x14ac:dyDescent="0.35">
      <c r="A398" s="53" t="s">
        <v>7804</v>
      </c>
      <c r="B398" s="53" t="s">
        <v>12024</v>
      </c>
      <c r="C398" s="54" t="str">
        <f t="shared" si="13"/>
        <v>C00438: 1</v>
      </c>
      <c r="D398" s="55" t="str">
        <f t="shared" si="14"/>
        <v>C00438: N-Carbamoyl-L-aspartate</v>
      </c>
    </row>
    <row r="399" spans="1:4" x14ac:dyDescent="0.35">
      <c r="A399" s="53" t="s">
        <v>12025</v>
      </c>
      <c r="B399" s="53" t="s">
        <v>12026</v>
      </c>
      <c r="C399" s="54" t="str">
        <f t="shared" si="13"/>
        <v>C00441: 1</v>
      </c>
      <c r="D399" s="55" t="str">
        <f t="shared" si="14"/>
        <v>C00441: L-Aspartate 4-semialdehyde</v>
      </c>
    </row>
    <row r="400" spans="1:4" x14ac:dyDescent="0.35">
      <c r="A400" s="53" t="s">
        <v>12027</v>
      </c>
      <c r="B400" s="53" t="s">
        <v>12028</v>
      </c>
      <c r="C400" s="54" t="str">
        <f t="shared" si="13"/>
        <v>C00445: 1</v>
      </c>
      <c r="D400" s="55" t="str">
        <f t="shared" si="14"/>
        <v>C00445: 5, 10-Methenyltetrahydrofolate</v>
      </c>
    </row>
    <row r="401" spans="1:4" x14ac:dyDescent="0.35">
      <c r="A401" s="53" t="s">
        <v>12029</v>
      </c>
      <c r="B401" s="53" t="s">
        <v>12030</v>
      </c>
      <c r="C401" s="54" t="str">
        <f t="shared" si="13"/>
        <v>C00446: 1</v>
      </c>
      <c r="D401" s="55" t="str">
        <f t="shared" si="14"/>
        <v>C00446: alpha-D - Galactose 1-phosphate</v>
      </c>
    </row>
    <row r="402" spans="1:4" x14ac:dyDescent="0.35">
      <c r="A402" s="53" t="s">
        <v>12031</v>
      </c>
      <c r="B402" s="53" t="s">
        <v>12032</v>
      </c>
      <c r="C402" s="54" t="str">
        <f t="shared" si="13"/>
        <v>C00454: 1</v>
      </c>
      <c r="D402" s="55" t="str">
        <f t="shared" si="14"/>
        <v>C00454: NDP</v>
      </c>
    </row>
    <row r="403" spans="1:4" x14ac:dyDescent="0.35">
      <c r="A403" s="53" t="s">
        <v>12033</v>
      </c>
      <c r="B403" s="53" t="s">
        <v>12034</v>
      </c>
      <c r="C403" s="54" t="str">
        <f t="shared" si="13"/>
        <v>C00455: 1</v>
      </c>
      <c r="D403" s="55" t="str">
        <f t="shared" si="14"/>
        <v>C00455: Nicotinamide D-ribonucleotide</v>
      </c>
    </row>
    <row r="404" spans="1:4" x14ac:dyDescent="0.35">
      <c r="A404" s="53" t="s">
        <v>12035</v>
      </c>
      <c r="B404" s="53" t="s">
        <v>12036</v>
      </c>
      <c r="C404" s="54" t="str">
        <f t="shared" si="13"/>
        <v>C00458: 1</v>
      </c>
      <c r="D404" s="55" t="str">
        <f t="shared" si="14"/>
        <v>C00458: dCTP</v>
      </c>
    </row>
    <row r="405" spans="1:4" x14ac:dyDescent="0.35">
      <c r="A405" s="53" t="s">
        <v>12037</v>
      </c>
      <c r="B405" s="53" t="s">
        <v>12038</v>
      </c>
      <c r="C405" s="54" t="str">
        <f t="shared" si="13"/>
        <v>C00459: 1</v>
      </c>
      <c r="D405" s="55" t="str">
        <f t="shared" si="14"/>
        <v>C00459: dTTP</v>
      </c>
    </row>
    <row r="406" spans="1:4" x14ac:dyDescent="0.35">
      <c r="A406" s="53" t="s">
        <v>12039</v>
      </c>
      <c r="B406" s="53" t="s">
        <v>12040</v>
      </c>
      <c r="C406" s="54" t="str">
        <f t="shared" si="13"/>
        <v>C00460: 1</v>
      </c>
      <c r="D406" s="55" t="str">
        <f t="shared" si="14"/>
        <v>C00460: dUTP</v>
      </c>
    </row>
    <row r="407" spans="1:4" x14ac:dyDescent="0.35">
      <c r="A407" s="53" t="s">
        <v>12041</v>
      </c>
      <c r="B407" s="53" t="s">
        <v>12042</v>
      </c>
      <c r="C407" s="54" t="str">
        <f t="shared" si="13"/>
        <v>C00469: 1</v>
      </c>
      <c r="D407" s="55" t="str">
        <f t="shared" si="14"/>
        <v>C00469: Ethanol</v>
      </c>
    </row>
    <row r="408" spans="1:4" x14ac:dyDescent="0.35">
      <c r="A408" s="53" t="s">
        <v>12043</v>
      </c>
      <c r="B408" s="53" t="s">
        <v>12044</v>
      </c>
      <c r="C408" s="54" t="str">
        <f t="shared" si="13"/>
        <v>C00473: 1</v>
      </c>
      <c r="D408" s="55" t="str">
        <f t="shared" si="14"/>
        <v>C00473: Retinol</v>
      </c>
    </row>
    <row r="409" spans="1:4" x14ac:dyDescent="0.35">
      <c r="A409" s="53" t="s">
        <v>12045</v>
      </c>
      <c r="B409" s="53" t="s">
        <v>12046</v>
      </c>
      <c r="C409" s="54" t="str">
        <f t="shared" si="13"/>
        <v>C00475: 1</v>
      </c>
      <c r="D409" s="55" t="str">
        <f t="shared" si="14"/>
        <v>C00475: Cytidine</v>
      </c>
    </row>
    <row r="410" spans="1:4" x14ac:dyDescent="0.35">
      <c r="A410" s="53" t="s">
        <v>12047</v>
      </c>
      <c r="B410" s="53" t="s">
        <v>12048</v>
      </c>
      <c r="C410" s="54" t="str">
        <f t="shared" si="13"/>
        <v>C00492: 1</v>
      </c>
      <c r="D410" s="55" t="str">
        <f t="shared" si="14"/>
        <v>C00492: Sulochrin</v>
      </c>
    </row>
    <row r="411" spans="1:4" x14ac:dyDescent="0.35">
      <c r="A411" s="53" t="s">
        <v>12049</v>
      </c>
      <c r="B411" s="53" t="s">
        <v>12050</v>
      </c>
      <c r="C411" s="54" t="str">
        <f t="shared" si="13"/>
        <v>C00493: 1</v>
      </c>
      <c r="D411" s="55" t="str">
        <f t="shared" si="14"/>
        <v>C00493: Shikimate</v>
      </c>
    </row>
    <row r="412" spans="1:4" x14ac:dyDescent="0.35">
      <c r="A412" s="53" t="s">
        <v>7810</v>
      </c>
      <c r="B412" s="53" t="s">
        <v>12051</v>
      </c>
      <c r="C412" s="54" t="str">
        <f t="shared" si="13"/>
        <v>C00499: 1</v>
      </c>
      <c r="D412" s="55" t="str">
        <f t="shared" si="14"/>
        <v>C00499: Allantoate</v>
      </c>
    </row>
    <row r="413" spans="1:4" x14ac:dyDescent="0.35">
      <c r="A413" s="53" t="s">
        <v>12052</v>
      </c>
      <c r="B413" s="53" t="s">
        <v>12053</v>
      </c>
      <c r="C413" s="54" t="str">
        <f t="shared" si="13"/>
        <v>C00504: 1</v>
      </c>
      <c r="D413" s="55" t="str">
        <f t="shared" si="14"/>
        <v>C00504: Folate</v>
      </c>
    </row>
    <row r="414" spans="1:4" x14ac:dyDescent="0.35">
      <c r="A414" s="53" t="s">
        <v>7952</v>
      </c>
      <c r="B414" s="53" t="s">
        <v>12054</v>
      </c>
      <c r="C414" s="54" t="str">
        <f t="shared" si="13"/>
        <v>C00506: 1</v>
      </c>
      <c r="D414" s="55" t="str">
        <f t="shared" si="14"/>
        <v>C00506: L-Cysteate</v>
      </c>
    </row>
    <row r="415" spans="1:4" x14ac:dyDescent="0.35">
      <c r="A415" s="53" t="s">
        <v>8295</v>
      </c>
      <c r="B415" s="53" t="s">
        <v>12055</v>
      </c>
      <c r="C415" s="54" t="str">
        <f t="shared" si="13"/>
        <v>C00508: 1</v>
      </c>
      <c r="D415" s="55" t="str">
        <f t="shared" si="14"/>
        <v>C00508: L-Ribulose</v>
      </c>
    </row>
    <row r="416" spans="1:4" x14ac:dyDescent="0.35">
      <c r="A416" s="53" t="s">
        <v>12056</v>
      </c>
      <c r="B416" s="53" t="s">
        <v>12057</v>
      </c>
      <c r="C416" s="54" t="str">
        <f t="shared" si="13"/>
        <v>C00511: 1</v>
      </c>
      <c r="D416" s="55" t="str">
        <f t="shared" si="14"/>
        <v>C00511: Acrylic acid</v>
      </c>
    </row>
    <row r="417" spans="1:4" x14ac:dyDescent="0.35">
      <c r="A417" s="53" t="s">
        <v>12058</v>
      </c>
      <c r="B417" s="53" t="s">
        <v>12059</v>
      </c>
      <c r="C417" s="54" t="str">
        <f t="shared" si="13"/>
        <v>C00519: 1</v>
      </c>
      <c r="D417" s="55" t="str">
        <f t="shared" si="14"/>
        <v>C00519: Hypotaurine</v>
      </c>
    </row>
    <row r="418" spans="1:4" x14ac:dyDescent="0.35">
      <c r="A418" s="53" t="s">
        <v>12060</v>
      </c>
      <c r="B418" s="53" t="s">
        <v>12061</v>
      </c>
      <c r="C418" s="54" t="str">
        <f t="shared" si="13"/>
        <v>C00522: 1</v>
      </c>
      <c r="D418" s="55" t="str">
        <f t="shared" si="14"/>
        <v>C00522: ®-Pantoate</v>
      </c>
    </row>
    <row r="419" spans="1:4" x14ac:dyDescent="0.35">
      <c r="A419" s="53" t="s">
        <v>12062</v>
      </c>
      <c r="B419" s="53" t="s">
        <v>12063</v>
      </c>
      <c r="C419" s="54" t="str">
        <f t="shared" si="13"/>
        <v>C00526: 1</v>
      </c>
      <c r="D419" s="55" t="str">
        <f t="shared" si="14"/>
        <v xml:space="preserve">C00526: Deoxyuridine </v>
      </c>
    </row>
    <row r="420" spans="1:4" x14ac:dyDescent="0.35">
      <c r="A420" s="53" t="s">
        <v>12064</v>
      </c>
      <c r="B420" s="53" t="s">
        <v>12065</v>
      </c>
      <c r="C420" s="54" t="str">
        <f t="shared" si="13"/>
        <v>C00546: 1</v>
      </c>
      <c r="D420" s="55" t="str">
        <f t="shared" si="14"/>
        <v>C00546: Methylglyoxal</v>
      </c>
    </row>
    <row r="421" spans="1:4" x14ac:dyDescent="0.35">
      <c r="A421" s="53" t="s">
        <v>12066</v>
      </c>
      <c r="B421" s="53" t="s">
        <v>12067</v>
      </c>
      <c r="C421" s="54" t="str">
        <f t="shared" si="13"/>
        <v>C00568: 1</v>
      </c>
      <c r="D421" s="55" t="str">
        <f t="shared" si="14"/>
        <v>C00568: 4-Aminobenoate</v>
      </c>
    </row>
    <row r="422" spans="1:4" x14ac:dyDescent="0.35">
      <c r="A422" s="53" t="s">
        <v>12068</v>
      </c>
      <c r="B422" s="53" t="s">
        <v>12069</v>
      </c>
      <c r="C422" s="54" t="str">
        <f t="shared" si="13"/>
        <v>C00576: 1</v>
      </c>
      <c r="D422" s="55" t="str">
        <f t="shared" si="14"/>
        <v>C00576: Betaine aldehyde</v>
      </c>
    </row>
    <row r="423" spans="1:4" x14ac:dyDescent="0.35">
      <c r="A423" s="53" t="s">
        <v>12070</v>
      </c>
      <c r="B423" s="53" t="s">
        <v>12071</v>
      </c>
      <c r="C423" s="54" t="str">
        <f t="shared" si="13"/>
        <v>C00579: 1</v>
      </c>
      <c r="D423" s="55" t="str">
        <f t="shared" si="14"/>
        <v>C00579: Dihydrolpoamide</v>
      </c>
    </row>
    <row r="424" spans="1:4" x14ac:dyDescent="0.35">
      <c r="A424" s="53" t="s">
        <v>12072</v>
      </c>
      <c r="B424" s="56" t="s">
        <v>12073</v>
      </c>
      <c r="C424" s="54" t="str">
        <f t="shared" si="13"/>
        <v>C00583: 1</v>
      </c>
      <c r="D424" s="55" t="str">
        <f t="shared" si="14"/>
        <v>C00583: Propane-1,2-diol</v>
      </c>
    </row>
    <row r="425" spans="1:4" x14ac:dyDescent="0.35">
      <c r="A425" s="53" t="s">
        <v>12074</v>
      </c>
      <c r="B425" s="53" t="s">
        <v>12075</v>
      </c>
      <c r="C425" s="54" t="str">
        <f t="shared" si="13"/>
        <v>C00585: 1</v>
      </c>
      <c r="D425" s="55" t="str">
        <f t="shared" si="14"/>
        <v>C00585: Protein tyrosine</v>
      </c>
    </row>
    <row r="426" spans="1:4" x14ac:dyDescent="0.35">
      <c r="A426" s="53" t="s">
        <v>12076</v>
      </c>
      <c r="B426" s="53" t="s">
        <v>12077</v>
      </c>
      <c r="C426" s="54" t="str">
        <f t="shared" si="13"/>
        <v>C00605: 1</v>
      </c>
      <c r="D426" s="55" t="str">
        <f t="shared" si="14"/>
        <v>C00605: 2,3-Dhydroacyl-CoA</v>
      </c>
    </row>
    <row r="427" spans="1:4" x14ac:dyDescent="0.35">
      <c r="A427" s="53" t="s">
        <v>7955</v>
      </c>
      <c r="B427" s="53" t="s">
        <v>12078</v>
      </c>
      <c r="C427" s="54" t="str">
        <f t="shared" si="13"/>
        <v>C00606: 1</v>
      </c>
      <c r="D427" s="55" t="str">
        <f t="shared" si="14"/>
        <v>C00606: 3-Sulfino-L-alanine</v>
      </c>
    </row>
    <row r="428" spans="1:4" x14ac:dyDescent="0.35">
      <c r="A428" s="53" t="s">
        <v>12079</v>
      </c>
      <c r="B428" s="53" t="s">
        <v>12080</v>
      </c>
      <c r="C428" s="54" t="str">
        <f t="shared" si="13"/>
        <v>C00615: 1</v>
      </c>
      <c r="D428" s="55" t="str">
        <f t="shared" si="14"/>
        <v>C00615: Protein histidine</v>
      </c>
    </row>
    <row r="429" spans="1:4" x14ac:dyDescent="0.35">
      <c r="A429" s="53" t="s">
        <v>12081</v>
      </c>
      <c r="B429" s="53" t="s">
        <v>12082</v>
      </c>
      <c r="C429" s="54" t="str">
        <f t="shared" si="13"/>
        <v>C00624: 1</v>
      </c>
      <c r="D429" s="55" t="str">
        <f t="shared" si="14"/>
        <v>C00624: N-Acetyl-L-glutamate</v>
      </c>
    </row>
    <row r="430" spans="1:4" x14ac:dyDescent="0.35">
      <c r="A430" s="53" t="s">
        <v>8024</v>
      </c>
      <c r="B430" s="53" t="s">
        <v>12083</v>
      </c>
      <c r="C430" s="54" t="str">
        <f t="shared" si="13"/>
        <v>C00631: 1</v>
      </c>
      <c r="D430" s="55" t="str">
        <f t="shared" si="14"/>
        <v>C00631: 2-Phospho-D- glycerate</v>
      </c>
    </row>
    <row r="431" spans="1:4" x14ac:dyDescent="0.35">
      <c r="A431" s="53" t="s">
        <v>12084</v>
      </c>
      <c r="B431" s="53" t="s">
        <v>12085</v>
      </c>
      <c r="C431" s="54" t="str">
        <f t="shared" si="13"/>
        <v>C00640: 1</v>
      </c>
      <c r="D431" s="55" t="str">
        <f t="shared" si="14"/>
        <v>C00640: (3S)-3-Hydroxyacyl-CoA</v>
      </c>
    </row>
    <row r="432" spans="1:4" x14ac:dyDescent="0.35">
      <c r="A432" s="53" t="s">
        <v>12086</v>
      </c>
      <c r="B432" s="53" t="s">
        <v>12087</v>
      </c>
      <c r="C432" s="54" t="str">
        <f t="shared" si="13"/>
        <v>C00641: 1</v>
      </c>
      <c r="D432" s="55" t="str">
        <f t="shared" si="14"/>
        <v>C00641: 1,2-Diacyl-sn-glycerol</v>
      </c>
    </row>
    <row r="433" spans="1:4" x14ac:dyDescent="0.35">
      <c r="A433" s="53" t="s">
        <v>12088</v>
      </c>
      <c r="B433" s="53" t="s">
        <v>12089</v>
      </c>
      <c r="C433" s="54" t="str">
        <f t="shared" si="13"/>
        <v>C00645: 1</v>
      </c>
      <c r="D433" s="55" t="str">
        <f t="shared" si="14"/>
        <v>C00645: N-Acetyl-D-mannosamine</v>
      </c>
    </row>
    <row r="434" spans="1:4" x14ac:dyDescent="0.35">
      <c r="A434" s="53" t="s">
        <v>12090</v>
      </c>
      <c r="B434" s="53" t="s">
        <v>12091</v>
      </c>
      <c r="C434" s="54" t="str">
        <f t="shared" si="13"/>
        <v>C00655: 1</v>
      </c>
      <c r="D434" s="55" t="str">
        <f t="shared" si="14"/>
        <v>C00655: Xanthosine 5'-phosphate</v>
      </c>
    </row>
    <row r="435" spans="1:4" x14ac:dyDescent="0.35">
      <c r="A435" s="53" t="s">
        <v>8357</v>
      </c>
      <c r="B435" s="53" t="s">
        <v>12092</v>
      </c>
      <c r="C435" s="54" t="str">
        <f t="shared" si="13"/>
        <v>C00663: 1</v>
      </c>
      <c r="D435" s="55" t="str">
        <f t="shared" si="14"/>
        <v>C00663: beta-D-Glucose 1-phosphate</v>
      </c>
    </row>
    <row r="436" spans="1:4" x14ac:dyDescent="0.35">
      <c r="A436" s="53" t="s">
        <v>8227</v>
      </c>
      <c r="B436" s="53" t="s">
        <v>12093</v>
      </c>
      <c r="C436" s="54" t="str">
        <f t="shared" si="13"/>
        <v>C00666: 1</v>
      </c>
      <c r="D436" s="55" t="str">
        <f t="shared" si="14"/>
        <v>C00666: LL-2,6-Diaminhetanedioate</v>
      </c>
    </row>
    <row r="437" spans="1:4" x14ac:dyDescent="0.35">
      <c r="A437" s="53" t="s">
        <v>8310</v>
      </c>
      <c r="B437" s="53" t="s">
        <v>12094</v>
      </c>
      <c r="C437" s="54" t="str">
        <f t="shared" si="13"/>
        <v>C00668: 1</v>
      </c>
      <c r="D437" s="55" t="str">
        <f t="shared" si="14"/>
        <v>C00668: alpha-D-Glucose 6-phosphate</v>
      </c>
    </row>
    <row r="438" spans="1:4" x14ac:dyDescent="0.35">
      <c r="A438" s="53" t="s">
        <v>12095</v>
      </c>
      <c r="B438" s="53" t="s">
        <v>12096</v>
      </c>
      <c r="C438" s="54" t="str">
        <f t="shared" si="13"/>
        <v>C00671: 1</v>
      </c>
      <c r="D438" s="55" t="str">
        <f t="shared" si="14"/>
        <v>C00671: (S)-3- Methyl-2-oxopentanoic acid</v>
      </c>
    </row>
    <row r="439" spans="1:4" x14ac:dyDescent="0.35">
      <c r="A439" s="53" t="s">
        <v>8000</v>
      </c>
      <c r="B439" s="53" t="s">
        <v>12097</v>
      </c>
      <c r="C439" s="54" t="str">
        <f t="shared" si="13"/>
        <v>C00673: 1</v>
      </c>
      <c r="D439" s="55" t="str">
        <f t="shared" si="14"/>
        <v>C00673: 2-Deoxy-D-ribose 5-phosphate</v>
      </c>
    </row>
    <row r="440" spans="1:4" x14ac:dyDescent="0.35">
      <c r="A440" s="53" t="s">
        <v>12098</v>
      </c>
      <c r="B440" s="53" t="s">
        <v>12099</v>
      </c>
      <c r="C440" s="54" t="str">
        <f t="shared" si="13"/>
        <v>C00677: 1</v>
      </c>
      <c r="D440" s="55" t="str">
        <f t="shared" si="14"/>
        <v>C00677: Deoxynucleoside triphosphate</v>
      </c>
    </row>
    <row r="441" spans="1:4" x14ac:dyDescent="0.35">
      <c r="A441" s="53" t="s">
        <v>7959</v>
      </c>
      <c r="B441" s="53" t="s">
        <v>12100</v>
      </c>
      <c r="C441" s="54" t="str">
        <f t="shared" si="13"/>
        <v>C00680: 1</v>
      </c>
      <c r="D441" s="55" t="str">
        <f t="shared" si="14"/>
        <v>C00680: meso-2,6-Diaminoheptanedioate</v>
      </c>
    </row>
    <row r="442" spans="1:4" x14ac:dyDescent="0.35">
      <c r="A442" s="53" t="s">
        <v>12101</v>
      </c>
      <c r="B442" s="53" t="s">
        <v>12102</v>
      </c>
      <c r="C442" s="54" t="str">
        <f t="shared" si="13"/>
        <v>C00681: 1</v>
      </c>
      <c r="D442" s="55" t="str">
        <f t="shared" si="14"/>
        <v>C00681: 1-Acyl-sn-glycerol 3-phosphate</v>
      </c>
    </row>
    <row r="443" spans="1:4" x14ac:dyDescent="0.35">
      <c r="A443" s="53" t="s">
        <v>12103</v>
      </c>
      <c r="B443" s="53" t="s">
        <v>12104</v>
      </c>
      <c r="C443" s="54" t="str">
        <f t="shared" si="13"/>
        <v>C00685: 1</v>
      </c>
      <c r="D443" s="55" t="str">
        <f t="shared" si="14"/>
        <v>C00685: 3-Oxoacyl-[acyl-carrier protein]</v>
      </c>
    </row>
    <row r="444" spans="1:4" x14ac:dyDescent="0.35">
      <c r="A444" s="53" t="s">
        <v>8242</v>
      </c>
      <c r="B444" s="53" t="s">
        <v>12105</v>
      </c>
      <c r="C444" s="54" t="str">
        <f t="shared" si="13"/>
        <v>C00688: 1</v>
      </c>
      <c r="D444" s="55" t="str">
        <f t="shared" si="14"/>
        <v>C00688: dTDP-4-dehydro-beta-L-rhamnose</v>
      </c>
    </row>
    <row r="445" spans="1:4" x14ac:dyDescent="0.35">
      <c r="A445" s="53" t="s">
        <v>12106</v>
      </c>
      <c r="B445" s="53" t="s">
        <v>12107</v>
      </c>
      <c r="C445" s="54" t="str">
        <f t="shared" si="13"/>
        <v>C00689: 1</v>
      </c>
      <c r="D445" s="55" t="str">
        <f t="shared" si="14"/>
        <v>C00689: alpha,alpha'-Trehalose 6-phosphate</v>
      </c>
    </row>
    <row r="446" spans="1:4" ht="29" x14ac:dyDescent="0.35">
      <c r="A446" s="53" t="s">
        <v>12108</v>
      </c>
      <c r="B446" s="53" t="s">
        <v>12109</v>
      </c>
      <c r="C446" s="54" t="str">
        <f t="shared" si="13"/>
        <v>C00692: 1</v>
      </c>
      <c r="D446" s="55" t="str">
        <f t="shared" si="14"/>
        <v>C00692: UDP-N-acetylmuramoyl-L-alanyl-D-glutamate</v>
      </c>
    </row>
    <row r="447" spans="1:4" ht="29" x14ac:dyDescent="0.35">
      <c r="A447" s="53" t="s">
        <v>12110</v>
      </c>
      <c r="B447" s="53" t="s">
        <v>12111</v>
      </c>
      <c r="C447" s="54" t="str">
        <f t="shared" si="13"/>
        <v>C00693: 1</v>
      </c>
      <c r="D447" s="55" t="str">
        <f t="shared" si="14"/>
        <v>C00693: trans-2,3-Dehydroacyl-[acyl-carrier protein]</v>
      </c>
    </row>
    <row r="448" spans="1:4" x14ac:dyDescent="0.35">
      <c r="A448" s="53" t="s">
        <v>12112</v>
      </c>
      <c r="B448" s="53" t="s">
        <v>12113</v>
      </c>
      <c r="C448" s="54" t="str">
        <f t="shared" si="13"/>
        <v>C00700: 1</v>
      </c>
      <c r="D448" s="55" t="str">
        <f t="shared" si="14"/>
        <v>C00700: XTP</v>
      </c>
    </row>
    <row r="449" spans="1:4" x14ac:dyDescent="0.35">
      <c r="A449" s="53" t="s">
        <v>12114</v>
      </c>
      <c r="B449" s="53" t="s">
        <v>12115</v>
      </c>
      <c r="C449" s="54" t="str">
        <f t="shared" si="13"/>
        <v>C00705: 1</v>
      </c>
      <c r="D449" s="55" t="str">
        <f t="shared" si="14"/>
        <v>C00705: dCDP</v>
      </c>
    </row>
    <row r="450" spans="1:4" x14ac:dyDescent="0.35">
      <c r="A450" s="53" t="s">
        <v>12116</v>
      </c>
      <c r="B450" s="53" t="s">
        <v>12117</v>
      </c>
      <c r="C450" s="54" t="str">
        <f t="shared" si="13"/>
        <v>C00741: 1</v>
      </c>
      <c r="D450" s="55" t="str">
        <f t="shared" si="14"/>
        <v>C00741: Diacetyl</v>
      </c>
    </row>
    <row r="451" spans="1:4" x14ac:dyDescent="0.35">
      <c r="A451" s="53" t="s">
        <v>12118</v>
      </c>
      <c r="B451" s="53" t="s">
        <v>12119</v>
      </c>
      <c r="C451" s="54" t="str">
        <f t="shared" ref="C451:C514" si="15">CONCATENATE(A451,": 1")</f>
        <v>C00756: 1</v>
      </c>
      <c r="D451" s="55" t="str">
        <f t="shared" ref="D451:D514" si="16">CONCATENATE(A451,": ",B451)</f>
        <v>C00756: 1-Octanol</v>
      </c>
    </row>
    <row r="452" spans="1:4" x14ac:dyDescent="0.35">
      <c r="A452" s="53" t="s">
        <v>12120</v>
      </c>
      <c r="B452" s="53" t="s">
        <v>12121</v>
      </c>
      <c r="C452" s="54" t="str">
        <f t="shared" si="15"/>
        <v>C00772: 1</v>
      </c>
      <c r="D452" s="55" t="str">
        <f t="shared" si="16"/>
        <v>C00772: Mevaldate</v>
      </c>
    </row>
    <row r="453" spans="1:4" x14ac:dyDescent="0.35">
      <c r="A453" s="53" t="s">
        <v>12122</v>
      </c>
      <c r="B453" s="53" t="s">
        <v>12123</v>
      </c>
      <c r="C453" s="54" t="str">
        <f t="shared" si="15"/>
        <v>C00794: 1</v>
      </c>
      <c r="D453" s="55" t="str">
        <f t="shared" si="16"/>
        <v>C00794: D-Sorbitol</v>
      </c>
    </row>
    <row r="454" spans="1:4" x14ac:dyDescent="0.35">
      <c r="A454" s="53" t="s">
        <v>12124</v>
      </c>
      <c r="B454" s="53" t="s">
        <v>12125</v>
      </c>
      <c r="C454" s="54" t="str">
        <f t="shared" si="15"/>
        <v>C00810: 1</v>
      </c>
      <c r="D454" s="55" t="str">
        <f t="shared" si="16"/>
        <v>C00810: ®-Acetoin</v>
      </c>
    </row>
    <row r="455" spans="1:4" x14ac:dyDescent="0.35">
      <c r="A455" s="53" t="s">
        <v>12126</v>
      </c>
      <c r="B455" s="53" t="s">
        <v>12127</v>
      </c>
      <c r="C455" s="54" t="str">
        <f t="shared" si="15"/>
        <v>C00819: 1</v>
      </c>
      <c r="D455" s="55" t="str">
        <f t="shared" si="16"/>
        <v>C00819: D-Glutamine</v>
      </c>
    </row>
    <row r="456" spans="1:4" x14ac:dyDescent="0.35">
      <c r="A456" s="53" t="s">
        <v>12128</v>
      </c>
      <c r="B456" s="53" t="s">
        <v>12129</v>
      </c>
      <c r="C456" s="54" t="str">
        <f t="shared" si="15"/>
        <v>C00828: 1</v>
      </c>
      <c r="D456" s="55" t="str">
        <f t="shared" si="16"/>
        <v>C00828: Menaquinone</v>
      </c>
    </row>
    <row r="457" spans="1:4" x14ac:dyDescent="0.35">
      <c r="A457" s="53" t="s">
        <v>12130</v>
      </c>
      <c r="B457" s="53" t="s">
        <v>12131</v>
      </c>
      <c r="C457" s="54" t="str">
        <f t="shared" si="15"/>
        <v>C00831: 1</v>
      </c>
      <c r="D457" s="55" t="str">
        <f t="shared" si="16"/>
        <v>C00831: Pantetheine</v>
      </c>
    </row>
    <row r="458" spans="1:4" x14ac:dyDescent="0.35">
      <c r="A458" s="53" t="s">
        <v>8061</v>
      </c>
      <c r="B458" s="53" t="s">
        <v>12132</v>
      </c>
      <c r="C458" s="54" t="str">
        <f t="shared" si="15"/>
        <v>C00842: 1</v>
      </c>
      <c r="D458" s="55" t="str">
        <f t="shared" si="16"/>
        <v>C00842: dTDP-glucose</v>
      </c>
    </row>
    <row r="459" spans="1:4" x14ac:dyDescent="0.35">
      <c r="A459" s="53" t="s">
        <v>12133</v>
      </c>
      <c r="B459" s="53" t="s">
        <v>12134</v>
      </c>
      <c r="C459" s="54" t="str">
        <f t="shared" si="15"/>
        <v>C00857: 1</v>
      </c>
      <c r="D459" s="55" t="str">
        <f t="shared" si="16"/>
        <v>C00857: Deamino-NAD+</v>
      </c>
    </row>
    <row r="460" spans="1:4" x14ac:dyDescent="0.35">
      <c r="A460" s="53" t="s">
        <v>12135</v>
      </c>
      <c r="B460" s="53" t="s">
        <v>12136</v>
      </c>
      <c r="C460" s="54" t="str">
        <f t="shared" si="15"/>
        <v>C00860: 1</v>
      </c>
      <c r="D460" s="55" t="str">
        <f t="shared" si="16"/>
        <v>C00860: L-Histidinol</v>
      </c>
    </row>
    <row r="461" spans="1:4" x14ac:dyDescent="0.35">
      <c r="A461" s="53" t="s">
        <v>12137</v>
      </c>
      <c r="B461" s="53" t="s">
        <v>12138</v>
      </c>
      <c r="C461" s="54" t="str">
        <f t="shared" si="15"/>
        <v>C00864: 1</v>
      </c>
      <c r="D461" s="55" t="str">
        <f t="shared" si="16"/>
        <v>C00864: Pantothenate</v>
      </c>
    </row>
    <row r="462" spans="1:4" x14ac:dyDescent="0.35">
      <c r="A462" s="53" t="s">
        <v>8364</v>
      </c>
      <c r="B462" s="53" t="s">
        <v>12139</v>
      </c>
      <c r="C462" s="54" t="str">
        <f t="shared" si="15"/>
        <v>C00868: 1</v>
      </c>
      <c r="D462" s="55" t="str">
        <f t="shared" si="16"/>
        <v>C00868: tRNA uridine</v>
      </c>
    </row>
    <row r="463" spans="1:4" x14ac:dyDescent="0.35">
      <c r="A463" s="53" t="s">
        <v>12140</v>
      </c>
      <c r="B463" s="53" t="s">
        <v>12141</v>
      </c>
      <c r="C463" s="54" t="str">
        <f t="shared" si="15"/>
        <v>C00882: 1</v>
      </c>
      <c r="D463" s="55" t="str">
        <f t="shared" si="16"/>
        <v>C00882: Dephospho-CoA</v>
      </c>
    </row>
    <row r="464" spans="1:4" x14ac:dyDescent="0.35">
      <c r="A464" s="53" t="s">
        <v>12142</v>
      </c>
      <c r="B464" s="53" t="s">
        <v>12143</v>
      </c>
      <c r="C464" s="54" t="str">
        <f t="shared" si="15"/>
        <v>C00900: 1</v>
      </c>
      <c r="D464" s="55" t="str">
        <f t="shared" si="16"/>
        <v>C00900: 2-Actolactate</v>
      </c>
    </row>
    <row r="465" spans="1:4" x14ac:dyDescent="0.35">
      <c r="A465" s="53" t="s">
        <v>12144</v>
      </c>
      <c r="B465" s="53" t="s">
        <v>12145</v>
      </c>
      <c r="C465" s="54" t="str">
        <f t="shared" si="15"/>
        <v>C00921: 1</v>
      </c>
      <c r="D465" s="55" t="str">
        <f t="shared" si="16"/>
        <v>C00921: Dihydropteroate</v>
      </c>
    </row>
    <row r="466" spans="1:4" x14ac:dyDescent="0.35">
      <c r="A466" s="53" t="s">
        <v>12146</v>
      </c>
      <c r="B466" s="53" t="s">
        <v>12147</v>
      </c>
      <c r="C466" s="54" t="str">
        <f t="shared" si="15"/>
        <v>C00931: 1</v>
      </c>
      <c r="D466" s="55" t="str">
        <f t="shared" si="16"/>
        <v>C00931: Porphobilinogen</v>
      </c>
    </row>
    <row r="467" spans="1:4" x14ac:dyDescent="0.35">
      <c r="A467" s="53" t="s">
        <v>8393</v>
      </c>
      <c r="B467" s="53" t="s">
        <v>12148</v>
      </c>
      <c r="C467" s="54" t="str">
        <f t="shared" si="15"/>
        <v>C00935: 1</v>
      </c>
      <c r="D467" s="55" t="str">
        <f t="shared" si="16"/>
        <v>C00935: UDP-L-arabinose</v>
      </c>
    </row>
    <row r="468" spans="1:4" x14ac:dyDescent="0.35">
      <c r="A468" s="53" t="s">
        <v>12149</v>
      </c>
      <c r="B468" s="53" t="s">
        <v>12150</v>
      </c>
      <c r="C468" s="54" t="str">
        <f t="shared" si="15"/>
        <v>C00954: 1</v>
      </c>
      <c r="D468" s="55" t="str">
        <f t="shared" si="16"/>
        <v>C00954: Indole-3-acetate</v>
      </c>
    </row>
    <row r="469" spans="1:4" x14ac:dyDescent="0.35">
      <c r="A469" s="53" t="s">
        <v>12151</v>
      </c>
      <c r="B469" s="53" t="s">
        <v>12152</v>
      </c>
      <c r="C469" s="54" t="str">
        <f t="shared" si="15"/>
        <v>C00957: 1</v>
      </c>
      <c r="D469" s="55" t="str">
        <f t="shared" si="16"/>
        <v>C00957: Mercaptopyruvate</v>
      </c>
    </row>
    <row r="470" spans="1:4" x14ac:dyDescent="0.35">
      <c r="A470" s="53" t="s">
        <v>12153</v>
      </c>
      <c r="B470" s="53" t="s">
        <v>12154</v>
      </c>
      <c r="C470" s="54" t="str">
        <f t="shared" si="15"/>
        <v>C00966: 1</v>
      </c>
      <c r="D470" s="55" t="str">
        <f t="shared" si="16"/>
        <v>C00966: 2-Dehdropantoate</v>
      </c>
    </row>
    <row r="471" spans="1:4" x14ac:dyDescent="0.35">
      <c r="A471" s="53" t="s">
        <v>12155</v>
      </c>
      <c r="B471" s="53" t="s">
        <v>12156</v>
      </c>
      <c r="C471" s="54" t="str">
        <f t="shared" si="15"/>
        <v>C00979: 1</v>
      </c>
      <c r="D471" s="55" t="str">
        <f t="shared" si="16"/>
        <v>C00979: O-Acetyl-L-serine</v>
      </c>
    </row>
    <row r="472" spans="1:4" x14ac:dyDescent="0.35">
      <c r="A472" s="53" t="s">
        <v>12157</v>
      </c>
      <c r="B472" s="53" t="s">
        <v>12158</v>
      </c>
      <c r="C472" s="54" t="str">
        <f t="shared" si="15"/>
        <v>C00984: 1</v>
      </c>
      <c r="D472" s="55" t="str">
        <f t="shared" si="16"/>
        <v>C00984: alpha-D-Galactose</v>
      </c>
    </row>
    <row r="473" spans="1:4" x14ac:dyDescent="0.35">
      <c r="A473" s="53" t="s">
        <v>12159</v>
      </c>
      <c r="B473" s="53" t="s">
        <v>12160</v>
      </c>
      <c r="C473" s="54" t="str">
        <f t="shared" si="15"/>
        <v>C01005: 1</v>
      </c>
      <c r="D473" s="55" t="str">
        <f t="shared" si="16"/>
        <v>C01005: O-Phospho-L-serine</v>
      </c>
    </row>
    <row r="474" spans="1:4" x14ac:dyDescent="0.35">
      <c r="A474" s="53" t="s">
        <v>12161</v>
      </c>
      <c r="B474" s="53" t="s">
        <v>12162</v>
      </c>
      <c r="C474" s="54" t="str">
        <f t="shared" si="15"/>
        <v>C01024: 1</v>
      </c>
      <c r="D474" s="55" t="str">
        <f t="shared" si="16"/>
        <v>C01024: Hydroxymethylbilane</v>
      </c>
    </row>
    <row r="475" spans="1:4" x14ac:dyDescent="0.35">
      <c r="A475" s="53" t="s">
        <v>12163</v>
      </c>
      <c r="B475" s="53" t="s">
        <v>12164</v>
      </c>
      <c r="C475" s="54" t="str">
        <f t="shared" si="15"/>
        <v>C01035: 1</v>
      </c>
      <c r="D475" s="55" t="str">
        <f t="shared" si="16"/>
        <v>C01035: 4-Guanidinobutanoate</v>
      </c>
    </row>
    <row r="476" spans="1:4" x14ac:dyDescent="0.35">
      <c r="A476" s="53" t="s">
        <v>12165</v>
      </c>
      <c r="B476" s="53" t="s">
        <v>12166</v>
      </c>
      <c r="C476" s="54" t="str">
        <f t="shared" si="15"/>
        <v>C01050: 1</v>
      </c>
      <c r="D476" s="55" t="str">
        <f t="shared" si="16"/>
        <v>C01050: UDP-N-acetylmuramate</v>
      </c>
    </row>
    <row r="477" spans="1:4" x14ac:dyDescent="0.35">
      <c r="A477" s="53" t="s">
        <v>12167</v>
      </c>
      <c r="B477" s="53" t="s">
        <v>12168</v>
      </c>
      <c r="C477" s="54" t="str">
        <f t="shared" si="15"/>
        <v>C01051: 1</v>
      </c>
      <c r="D477" s="55" t="str">
        <f t="shared" si="16"/>
        <v>C01051: Uroporphyrinogen III</v>
      </c>
    </row>
    <row r="478" spans="1:4" x14ac:dyDescent="0.35">
      <c r="A478" s="53" t="s">
        <v>12169</v>
      </c>
      <c r="B478" s="53" t="s">
        <v>12170</v>
      </c>
      <c r="C478" s="54" t="str">
        <f t="shared" si="15"/>
        <v>C01081: 1</v>
      </c>
      <c r="D478" s="55" t="str">
        <f t="shared" si="16"/>
        <v>C01081: Thiamin monophosphate</v>
      </c>
    </row>
    <row r="479" spans="1:4" x14ac:dyDescent="0.35">
      <c r="A479" s="53" t="s">
        <v>12171</v>
      </c>
      <c r="B479" s="53" t="s">
        <v>12172</v>
      </c>
      <c r="C479" s="54" t="str">
        <f t="shared" si="15"/>
        <v>C01100: 1</v>
      </c>
      <c r="D479" s="55" t="str">
        <f t="shared" si="16"/>
        <v>C01100: L-Histidol phosphate</v>
      </c>
    </row>
    <row r="480" spans="1:4" x14ac:dyDescent="0.35">
      <c r="A480" s="53" t="s">
        <v>12173</v>
      </c>
      <c r="B480" s="53" t="s">
        <v>12174</v>
      </c>
      <c r="C480" s="54" t="str">
        <f t="shared" si="15"/>
        <v>C01102: 1</v>
      </c>
      <c r="D480" s="55" t="str">
        <f t="shared" si="16"/>
        <v>C01102: O-Phospho-L-homoserine</v>
      </c>
    </row>
    <row r="481" spans="1:4" x14ac:dyDescent="0.35">
      <c r="A481" s="53" t="s">
        <v>7971</v>
      </c>
      <c r="B481" s="53" t="s">
        <v>12175</v>
      </c>
      <c r="C481" s="54" t="str">
        <f t="shared" si="15"/>
        <v>C01103: 1</v>
      </c>
      <c r="D481" s="55" t="str">
        <f t="shared" si="16"/>
        <v>C01103: Orotidine 5'-phosphate</v>
      </c>
    </row>
    <row r="482" spans="1:4" x14ac:dyDescent="0.35">
      <c r="A482" s="53" t="s">
        <v>12176</v>
      </c>
      <c r="B482" s="53" t="s">
        <v>12177</v>
      </c>
      <c r="C482" s="54" t="str">
        <f t="shared" si="15"/>
        <v>C01107: 1</v>
      </c>
      <c r="D482" s="55" t="str">
        <f t="shared" si="16"/>
        <v>C01107: ®-5-Phosphomevalonate</v>
      </c>
    </row>
    <row r="483" spans="1:4" x14ac:dyDescent="0.35">
      <c r="A483" s="53" t="s">
        <v>12178</v>
      </c>
      <c r="B483" s="53" t="s">
        <v>11478</v>
      </c>
      <c r="C483" s="54" t="str">
        <f t="shared" si="15"/>
        <v>C01118: 1</v>
      </c>
      <c r="D483" s="55" t="str">
        <f t="shared" si="16"/>
        <v>C01118: D-Glyceraldehyde 3-phosphate</v>
      </c>
    </row>
    <row r="484" spans="1:4" x14ac:dyDescent="0.35">
      <c r="A484" s="53" t="s">
        <v>12179</v>
      </c>
      <c r="B484" s="53" t="s">
        <v>12180</v>
      </c>
      <c r="C484" s="54" t="str">
        <f t="shared" si="15"/>
        <v>C01134: 1</v>
      </c>
      <c r="D484" s="55" t="str">
        <f t="shared" si="16"/>
        <v>C01134: Pantetheine 4'-phosphate</v>
      </c>
    </row>
    <row r="485" spans="1:4" x14ac:dyDescent="0.35">
      <c r="A485" s="53" t="s">
        <v>12181</v>
      </c>
      <c r="B485" s="53" t="s">
        <v>12182</v>
      </c>
      <c r="C485" s="54" t="str">
        <f t="shared" si="15"/>
        <v>C01143: 1</v>
      </c>
      <c r="D485" s="55" t="str">
        <f t="shared" si="16"/>
        <v>C01143: ®-5-Diphosphomevalonate</v>
      </c>
    </row>
    <row r="486" spans="1:4" x14ac:dyDescent="0.35">
      <c r="A486" s="53" t="s">
        <v>12183</v>
      </c>
      <c r="B486" s="53" t="s">
        <v>12184</v>
      </c>
      <c r="C486" s="54" t="str">
        <f t="shared" si="15"/>
        <v>C01144: 1</v>
      </c>
      <c r="D486" s="55" t="str">
        <f t="shared" si="16"/>
        <v>C01144: (S)-3-Hydroxybutnoyl-CoA</v>
      </c>
    </row>
    <row r="487" spans="1:4" x14ac:dyDescent="0.35">
      <c r="A487" s="53" t="s">
        <v>12185</v>
      </c>
      <c r="B487" s="53" t="s">
        <v>12186</v>
      </c>
      <c r="C487" s="54" t="str">
        <f t="shared" si="15"/>
        <v>C01157: 1</v>
      </c>
      <c r="D487" s="55" t="str">
        <f t="shared" si="16"/>
        <v>C01157: Hyroxyproline</v>
      </c>
    </row>
    <row r="488" spans="1:4" x14ac:dyDescent="0.35">
      <c r="A488" s="53" t="s">
        <v>12187</v>
      </c>
      <c r="B488" s="53" t="s">
        <v>12188</v>
      </c>
      <c r="C488" s="54" t="str">
        <f t="shared" si="15"/>
        <v>C01159: 1</v>
      </c>
      <c r="D488" s="55" t="str">
        <f t="shared" si="16"/>
        <v>C01159: 2,3-Bisphospho-D-glycerate</v>
      </c>
    </row>
    <row r="489" spans="1:4" x14ac:dyDescent="0.35">
      <c r="A489" s="53" t="s">
        <v>12189</v>
      </c>
      <c r="B489" s="53" t="s">
        <v>12190</v>
      </c>
      <c r="C489" s="54" t="str">
        <f t="shared" si="15"/>
        <v>C01165: 1</v>
      </c>
      <c r="D489" s="55" t="str">
        <f t="shared" si="16"/>
        <v>C01165: L-Glutamate 5-semialdehyde</v>
      </c>
    </row>
    <row r="490" spans="1:4" x14ac:dyDescent="0.35">
      <c r="A490" s="53" t="s">
        <v>12191</v>
      </c>
      <c r="B490" s="53" t="s">
        <v>12192</v>
      </c>
      <c r="C490" s="54" t="str">
        <f t="shared" si="15"/>
        <v>C01167: 1</v>
      </c>
      <c r="D490" s="55" t="str">
        <f t="shared" si="16"/>
        <v>C01167: Protein tyrosine phosphate</v>
      </c>
    </row>
    <row r="491" spans="1:4" x14ac:dyDescent="0.35">
      <c r="A491" s="53" t="s">
        <v>8248</v>
      </c>
      <c r="B491" s="53" t="s">
        <v>12193</v>
      </c>
      <c r="C491" s="54" t="str">
        <f t="shared" si="15"/>
        <v>C01170: 1</v>
      </c>
      <c r="D491" s="55" t="str">
        <f t="shared" si="16"/>
        <v>C01170: UDP-N-acetyl-D-mannosamine</v>
      </c>
    </row>
    <row r="492" spans="1:4" x14ac:dyDescent="0.35">
      <c r="A492" s="53" t="s">
        <v>8318</v>
      </c>
      <c r="B492" s="53" t="s">
        <v>12194</v>
      </c>
      <c r="C492" s="54" t="str">
        <f t="shared" si="15"/>
        <v>C01172: 1</v>
      </c>
      <c r="D492" s="55" t="str">
        <f t="shared" si="16"/>
        <v>C01172: beta-D-Glucose 6-phosphate</v>
      </c>
    </row>
    <row r="493" spans="1:4" x14ac:dyDescent="0.35">
      <c r="A493" s="53" t="s">
        <v>12195</v>
      </c>
      <c r="B493" s="53" t="s">
        <v>12196</v>
      </c>
      <c r="C493" s="54" t="str">
        <f t="shared" si="15"/>
        <v>C01179: 1</v>
      </c>
      <c r="D493" s="55" t="str">
        <f t="shared" si="16"/>
        <v>C01179: 3-(4-Hydroxyphenyl)pyruvate</v>
      </c>
    </row>
    <row r="494" spans="1:4" x14ac:dyDescent="0.35">
      <c r="A494" s="53" t="s">
        <v>12197</v>
      </c>
      <c r="B494" s="53" t="s">
        <v>12198</v>
      </c>
      <c r="C494" s="54" t="str">
        <f t="shared" si="15"/>
        <v>C01185: 1</v>
      </c>
      <c r="D494" s="55" t="str">
        <f t="shared" si="16"/>
        <v>C01185: Nicotinate D-ribonucleotide</v>
      </c>
    </row>
    <row r="495" spans="1:4" x14ac:dyDescent="0.35">
      <c r="A495" s="53" t="s">
        <v>12199</v>
      </c>
      <c r="B495" s="53" t="s">
        <v>12200</v>
      </c>
      <c r="C495" s="54" t="str">
        <f t="shared" si="15"/>
        <v>C01209: 1</v>
      </c>
      <c r="D495" s="55" t="str">
        <f t="shared" si="16"/>
        <v>C01209: Malonyl-[acyl-carrier protein]</v>
      </c>
    </row>
    <row r="496" spans="1:4" x14ac:dyDescent="0.35">
      <c r="A496" s="53" t="s">
        <v>12201</v>
      </c>
      <c r="B496" s="53" t="s">
        <v>12202</v>
      </c>
      <c r="C496" s="54" t="str">
        <f t="shared" si="15"/>
        <v>C01212: 1</v>
      </c>
      <c r="D496" s="55" t="str">
        <f t="shared" si="16"/>
        <v>C01212: UDP-N-acetylmuramoyl-L-alanine</v>
      </c>
    </row>
    <row r="497" spans="1:4" x14ac:dyDescent="0.35">
      <c r="A497" s="53" t="s">
        <v>12203</v>
      </c>
      <c r="B497" s="53" t="s">
        <v>12204</v>
      </c>
      <c r="C497" s="54" t="str">
        <f t="shared" si="15"/>
        <v>C01217: 1</v>
      </c>
      <c r="D497" s="55" t="str">
        <f t="shared" si="16"/>
        <v>C01217: 5,6,7,8-Tertrahydromethanopterin</v>
      </c>
    </row>
    <row r="498" spans="1:4" x14ac:dyDescent="0.35">
      <c r="A498" s="53" t="s">
        <v>12205</v>
      </c>
      <c r="B498" s="53" t="s">
        <v>12206</v>
      </c>
      <c r="C498" s="54" t="str">
        <f t="shared" si="15"/>
        <v>C01235: 1</v>
      </c>
      <c r="D498" s="55" t="str">
        <f t="shared" si="16"/>
        <v>C01235: alpha-D-Galactosyl-(1-&gt;3)-1D-myo-inositol</v>
      </c>
    </row>
    <row r="499" spans="1:4" x14ac:dyDescent="0.35">
      <c r="A499" s="53" t="s">
        <v>12207</v>
      </c>
      <c r="B499" s="53" t="s">
        <v>12208</v>
      </c>
      <c r="C499" s="54" t="str">
        <f t="shared" si="15"/>
        <v>C01236: 1</v>
      </c>
      <c r="D499" s="55" t="str">
        <f t="shared" si="16"/>
        <v>C01236: D-Glucono-1,5-lactone 6-phosphate</v>
      </c>
    </row>
    <row r="500" spans="1:4" x14ac:dyDescent="0.35">
      <c r="A500" s="53" t="s">
        <v>12209</v>
      </c>
      <c r="B500" s="53" t="s">
        <v>12210</v>
      </c>
      <c r="C500" s="54" t="str">
        <f t="shared" si="15"/>
        <v>C01250: 1</v>
      </c>
      <c r="D500" s="55" t="str">
        <f t="shared" si="16"/>
        <v>C01250: N-Acetyl-L-glutamate 5-semialdehyde</v>
      </c>
    </row>
    <row r="501" spans="1:4" x14ac:dyDescent="0.35">
      <c r="A501" s="53" t="s">
        <v>12211</v>
      </c>
      <c r="B501" s="53" t="s">
        <v>12212</v>
      </c>
      <c r="C501" s="54" t="str">
        <f t="shared" si="15"/>
        <v>C01260: 1</v>
      </c>
      <c r="D501" s="55" t="str">
        <f t="shared" si="16"/>
        <v>C01260: P1,P4-Bis(5'-adenosyl)tetraphosphate</v>
      </c>
    </row>
    <row r="502" spans="1:4" x14ac:dyDescent="0.35">
      <c r="A502" s="53" t="s">
        <v>12213</v>
      </c>
      <c r="B502" s="53" t="s">
        <v>12214</v>
      </c>
      <c r="C502" s="54" t="str">
        <f t="shared" si="15"/>
        <v>C01267: 1</v>
      </c>
      <c r="D502" s="55" t="str">
        <f t="shared" si="16"/>
        <v>C01267: 3-(Imidazol-4-yl)-2-oxopropyl phosphate</v>
      </c>
    </row>
    <row r="503" spans="1:4" ht="29" x14ac:dyDescent="0.35">
      <c r="A503" s="53" t="s">
        <v>12215</v>
      </c>
      <c r="B503" s="53" t="s">
        <v>12216</v>
      </c>
      <c r="C503" s="54" t="str">
        <f t="shared" si="15"/>
        <v>C01268: 1</v>
      </c>
      <c r="D503" s="55" t="str">
        <f t="shared" si="16"/>
        <v>C01268: 5-Amino-6-(5'-phosphoribosylamino)uracil</v>
      </c>
    </row>
    <row r="504" spans="1:4" x14ac:dyDescent="0.35">
      <c r="A504" s="53" t="s">
        <v>8122</v>
      </c>
      <c r="B504" s="53" t="s">
        <v>12217</v>
      </c>
      <c r="C504" s="54" t="str">
        <f t="shared" si="15"/>
        <v>C01269: 1</v>
      </c>
      <c r="D504" s="55" t="str">
        <f t="shared" si="16"/>
        <v>C01269: 5-O-(1-Carboxyvinyl)-3phosphikimate</v>
      </c>
    </row>
    <row r="505" spans="1:4" x14ac:dyDescent="0.35">
      <c r="A505" s="53" t="s">
        <v>8069</v>
      </c>
      <c r="B505" s="53" t="s">
        <v>12218</v>
      </c>
      <c r="C505" s="54" t="str">
        <f t="shared" si="15"/>
        <v>C01271: 1</v>
      </c>
      <c r="D505" s="55" t="str">
        <f t="shared" si="16"/>
        <v>C01271: (3R)-3-Hydroxyacyl-[acyl-carrier protein]</v>
      </c>
    </row>
    <row r="506" spans="1:4" ht="29" x14ac:dyDescent="0.35">
      <c r="A506" s="53" t="s">
        <v>12219</v>
      </c>
      <c r="B506" s="53" t="s">
        <v>12220</v>
      </c>
      <c r="C506" s="54" t="str">
        <f t="shared" si="15"/>
        <v>C01279: 1</v>
      </c>
      <c r="D506" s="55" t="str">
        <f t="shared" si="16"/>
        <v>C01279: 4-Amino-5-hydroxymethyl-2-methylpyrmidine</v>
      </c>
    </row>
    <row r="507" spans="1:4" x14ac:dyDescent="0.35">
      <c r="A507" s="53" t="s">
        <v>12221</v>
      </c>
      <c r="B507" s="53" t="s">
        <v>12222</v>
      </c>
      <c r="C507" s="54" t="str">
        <f t="shared" si="15"/>
        <v>C01290: 1</v>
      </c>
      <c r="D507" s="55" t="str">
        <f t="shared" si="16"/>
        <v>C01290: Lactosylceramide</v>
      </c>
    </row>
    <row r="508" spans="1:4" x14ac:dyDescent="0.35">
      <c r="A508" s="53" t="s">
        <v>12223</v>
      </c>
      <c r="B508" s="53" t="s">
        <v>12224</v>
      </c>
      <c r="C508" s="54" t="str">
        <f t="shared" si="15"/>
        <v>C01300: 1</v>
      </c>
      <c r="D508" s="55" t="str">
        <f t="shared" si="16"/>
        <v>C01300: 6-(hydroxymethyl)-7,8-dihydropterin</v>
      </c>
    </row>
    <row r="509" spans="1:4" ht="29" x14ac:dyDescent="0.35">
      <c r="A509" s="53" t="s">
        <v>12225</v>
      </c>
      <c r="B509" s="53" t="s">
        <v>12226</v>
      </c>
      <c r="C509" s="54" t="str">
        <f t="shared" si="15"/>
        <v>C01304: 1</v>
      </c>
      <c r="D509" s="55" t="str">
        <f t="shared" si="16"/>
        <v>C01304: 2,5-Diamino-6-(5-phospho-D-ribosylamino)pyrmidin-4(3H)-one</v>
      </c>
    </row>
    <row r="510" spans="1:4" x14ac:dyDescent="0.35">
      <c r="A510" s="53" t="s">
        <v>12227</v>
      </c>
      <c r="B510" s="53" t="s">
        <v>12228</v>
      </c>
      <c r="C510" s="54" t="str">
        <f t="shared" si="15"/>
        <v>C01344: 1</v>
      </c>
      <c r="D510" s="55" t="str">
        <f t="shared" si="16"/>
        <v>C01344: d IDP</v>
      </c>
    </row>
    <row r="511" spans="1:4" x14ac:dyDescent="0.35">
      <c r="A511" s="53" t="s">
        <v>12229</v>
      </c>
      <c r="B511" s="53" t="s">
        <v>12230</v>
      </c>
      <c r="C511" s="54" t="str">
        <f t="shared" si="15"/>
        <v>C01345: 1</v>
      </c>
      <c r="D511" s="55" t="str">
        <f t="shared" si="16"/>
        <v>C01345: d ITP</v>
      </c>
    </row>
    <row r="512" spans="1:4" x14ac:dyDescent="0.35">
      <c r="A512" s="53" t="s">
        <v>12231</v>
      </c>
      <c r="B512" s="53" t="s">
        <v>12232</v>
      </c>
      <c r="C512" s="54" t="str">
        <f t="shared" si="15"/>
        <v>C01346: 1</v>
      </c>
      <c r="D512" s="55" t="str">
        <f t="shared" si="16"/>
        <v>C01346: d UDP</v>
      </c>
    </row>
    <row r="513" spans="1:4" x14ac:dyDescent="0.35">
      <c r="A513" s="53" t="s">
        <v>12233</v>
      </c>
      <c r="B513" s="53" t="s">
        <v>12234</v>
      </c>
      <c r="C513" s="54" t="str">
        <f t="shared" si="15"/>
        <v>C01412: 1</v>
      </c>
      <c r="D513" s="55" t="str">
        <f t="shared" si="16"/>
        <v>C01412: Butanal</v>
      </c>
    </row>
    <row r="514" spans="1:4" x14ac:dyDescent="0.35">
      <c r="A514" s="53" t="s">
        <v>12235</v>
      </c>
      <c r="B514" s="53" t="s">
        <v>12236</v>
      </c>
      <c r="C514" s="54" t="str">
        <f t="shared" si="15"/>
        <v>C01450: 1</v>
      </c>
      <c r="D514" s="55" t="str">
        <f t="shared" si="16"/>
        <v>C01450: Ketone</v>
      </c>
    </row>
    <row r="515" spans="1:4" x14ac:dyDescent="0.35">
      <c r="A515" s="53" t="s">
        <v>12237</v>
      </c>
      <c r="B515" s="53" t="s">
        <v>12238</v>
      </c>
      <c r="C515" s="54" t="str">
        <f t="shared" ref="C515:C578" si="17">CONCATENATE(A515,": 1")</f>
        <v>C01528: 1</v>
      </c>
      <c r="D515" s="55" t="str">
        <f t="shared" ref="D515:D578" si="18">CONCATENATE(A515,": ",B515)</f>
        <v>C01528: Hydrogen selenide</v>
      </c>
    </row>
    <row r="516" spans="1:4" x14ac:dyDescent="0.35">
      <c r="A516" s="53" t="s">
        <v>12239</v>
      </c>
      <c r="B516" s="53" t="s">
        <v>12240</v>
      </c>
      <c r="C516" s="54" t="str">
        <f t="shared" si="17"/>
        <v>C01545: 1</v>
      </c>
      <c r="D516" s="55" t="str">
        <f t="shared" si="18"/>
        <v>C01545: Octanal</v>
      </c>
    </row>
    <row r="517" spans="1:4" x14ac:dyDescent="0.35">
      <c r="A517" s="53" t="s">
        <v>12241</v>
      </c>
      <c r="B517" s="53" t="s">
        <v>12242</v>
      </c>
      <c r="C517" s="54" t="str">
        <f t="shared" si="17"/>
        <v>C01563: 1</v>
      </c>
      <c r="D517" s="55" t="str">
        <f t="shared" si="18"/>
        <v>C01563: Carbamate</v>
      </c>
    </row>
    <row r="518" spans="1:4" x14ac:dyDescent="0.35">
      <c r="A518" s="53" t="s">
        <v>12243</v>
      </c>
      <c r="B518" s="53" t="s">
        <v>12244</v>
      </c>
      <c r="C518" s="54" t="str">
        <f t="shared" si="17"/>
        <v>C01612: 1</v>
      </c>
      <c r="D518" s="55" t="str">
        <f t="shared" si="18"/>
        <v>C01612: Secondary alcohol</v>
      </c>
    </row>
    <row r="519" spans="1:4" x14ac:dyDescent="0.35">
      <c r="A519" s="53" t="s">
        <v>12245</v>
      </c>
      <c r="B519" s="53" t="s">
        <v>12246</v>
      </c>
      <c r="C519" s="54" t="str">
        <f t="shared" si="17"/>
        <v>C01613: 1</v>
      </c>
      <c r="D519" s="55" t="str">
        <f t="shared" si="18"/>
        <v>C01613: Stachyose</v>
      </c>
    </row>
    <row r="520" spans="1:4" x14ac:dyDescent="0.35">
      <c r="A520" s="53" t="s">
        <v>12247</v>
      </c>
      <c r="B520" s="53" t="s">
        <v>12248</v>
      </c>
      <c r="C520" s="54" t="str">
        <f t="shared" si="17"/>
        <v>C01628: 1</v>
      </c>
      <c r="D520" s="55" t="str">
        <f t="shared" si="18"/>
        <v>C01628: Vitamin K</v>
      </c>
    </row>
    <row r="521" spans="1:4" x14ac:dyDescent="0.35">
      <c r="A521" s="53" t="s">
        <v>12249</v>
      </c>
      <c r="B521" s="53" t="s">
        <v>12250</v>
      </c>
      <c r="C521" s="54" t="str">
        <f t="shared" si="17"/>
        <v>C01638: 1</v>
      </c>
      <c r="D521" s="55" t="str">
        <f t="shared" si="18"/>
        <v>C01638: tRNA(Asp)</v>
      </c>
    </row>
    <row r="522" spans="1:4" x14ac:dyDescent="0.35">
      <c r="A522" s="53" t="s">
        <v>12251</v>
      </c>
      <c r="B522" s="53" t="s">
        <v>12252</v>
      </c>
      <c r="C522" s="54" t="str">
        <f t="shared" si="17"/>
        <v>C01641: 1</v>
      </c>
      <c r="D522" s="55" t="str">
        <f t="shared" si="18"/>
        <v>C01641: tRNA(Glu)</v>
      </c>
    </row>
    <row r="523" spans="1:4" x14ac:dyDescent="0.35">
      <c r="A523" s="53" t="s">
        <v>12253</v>
      </c>
      <c r="B523" s="53" t="s">
        <v>12254</v>
      </c>
      <c r="C523" s="54" t="str">
        <f t="shared" si="17"/>
        <v>C01659: 1</v>
      </c>
      <c r="D523" s="55" t="str">
        <f t="shared" si="18"/>
        <v>C01659: Acrylamide</v>
      </c>
    </row>
    <row r="524" spans="1:4" x14ac:dyDescent="0.35">
      <c r="A524" s="53" t="s">
        <v>12255</v>
      </c>
      <c r="B524" s="53" t="s">
        <v>12256</v>
      </c>
      <c r="C524" s="54" t="str">
        <f t="shared" si="17"/>
        <v>C01769: 1</v>
      </c>
      <c r="D524" s="55" t="str">
        <f t="shared" si="18"/>
        <v>C01769: (S)-Acetoin</v>
      </c>
    </row>
    <row r="525" spans="1:4" x14ac:dyDescent="0.35">
      <c r="A525" s="53" t="s">
        <v>12257</v>
      </c>
      <c r="B525" s="53" t="s">
        <v>12258</v>
      </c>
      <c r="C525" s="54" t="str">
        <f t="shared" si="17"/>
        <v>C01801: 1</v>
      </c>
      <c r="D525" s="55" t="str">
        <f t="shared" si="18"/>
        <v>C01801: Deoxyribose</v>
      </c>
    </row>
    <row r="526" spans="1:4" x14ac:dyDescent="0.35">
      <c r="A526" s="53" t="s">
        <v>12259</v>
      </c>
      <c r="B526" s="53" t="s">
        <v>12260</v>
      </c>
      <c r="C526" s="54" t="str">
        <f t="shared" si="17"/>
        <v>C01879: 1</v>
      </c>
      <c r="D526" s="55" t="str">
        <f t="shared" si="18"/>
        <v>C01879: 5-Oxoproline</v>
      </c>
    </row>
    <row r="527" spans="1:4" x14ac:dyDescent="0.35">
      <c r="A527" s="53" t="s">
        <v>12261</v>
      </c>
      <c r="B527" s="53" t="s">
        <v>12262</v>
      </c>
      <c r="C527" s="54" t="str">
        <f t="shared" si="17"/>
        <v>C01929: 1</v>
      </c>
      <c r="D527" s="55" t="str">
        <f t="shared" si="18"/>
        <v>C01929: L-Histidinal</v>
      </c>
    </row>
    <row r="528" spans="1:4" x14ac:dyDescent="0.35">
      <c r="A528" s="53" t="s">
        <v>12263</v>
      </c>
      <c r="B528" s="53" t="s">
        <v>12264</v>
      </c>
      <c r="C528" s="54" t="str">
        <f t="shared" si="17"/>
        <v>C01977: 1</v>
      </c>
      <c r="D528" s="55" t="str">
        <f t="shared" si="18"/>
        <v>C01977: tRNA guanine</v>
      </c>
    </row>
    <row r="529" spans="1:4" x14ac:dyDescent="0.35">
      <c r="A529" s="53" t="s">
        <v>12265</v>
      </c>
      <c r="B529" s="53" t="s">
        <v>12266</v>
      </c>
      <c r="C529" s="54" t="str">
        <f t="shared" si="17"/>
        <v>C01997: 1</v>
      </c>
      <c r="D529" s="55" t="str">
        <f t="shared" si="18"/>
        <v>C01997: Histone N6-acetyl-L-lysine</v>
      </c>
    </row>
    <row r="530" spans="1:4" x14ac:dyDescent="0.35">
      <c r="A530" s="53" t="s">
        <v>12267</v>
      </c>
      <c r="B530" s="53" t="s">
        <v>12268</v>
      </c>
      <c r="C530" s="54" t="str">
        <f t="shared" si="17"/>
        <v>C02051: 1</v>
      </c>
      <c r="D530" s="55" t="str">
        <f t="shared" si="18"/>
        <v>C02051: Lipoylprotein</v>
      </c>
    </row>
    <row r="531" spans="1:4" x14ac:dyDescent="0.35">
      <c r="A531" s="53" t="s">
        <v>12269</v>
      </c>
      <c r="B531" s="53" t="s">
        <v>12270</v>
      </c>
      <c r="C531" s="54" t="str">
        <f t="shared" si="17"/>
        <v>C02059: 1</v>
      </c>
      <c r="D531" s="55" t="str">
        <f t="shared" si="18"/>
        <v>C02059: Phylloquinone</v>
      </c>
    </row>
    <row r="532" spans="1:4" x14ac:dyDescent="0.35">
      <c r="A532" s="53" t="s">
        <v>12271</v>
      </c>
      <c r="B532" s="53" t="s">
        <v>12272</v>
      </c>
      <c r="C532" s="54" t="str">
        <f t="shared" si="17"/>
        <v>C02090: 1</v>
      </c>
      <c r="D532" s="55" t="str">
        <f t="shared" si="18"/>
        <v>C02090: Trypanothione</v>
      </c>
    </row>
    <row r="533" spans="1:4" x14ac:dyDescent="0.35">
      <c r="A533" s="53" t="s">
        <v>8265</v>
      </c>
      <c r="B533" s="53" t="s">
        <v>12273</v>
      </c>
      <c r="C533" s="54" t="str">
        <f t="shared" si="17"/>
        <v>C02097: 1</v>
      </c>
      <c r="D533" s="55" t="str">
        <f t="shared" si="18"/>
        <v>C02097: dTDP-galactose</v>
      </c>
    </row>
    <row r="534" spans="1:4" x14ac:dyDescent="0.35">
      <c r="A534" s="53" t="s">
        <v>12274</v>
      </c>
      <c r="B534" s="53" t="s">
        <v>12275</v>
      </c>
      <c r="C534" s="54" t="str">
        <f t="shared" si="17"/>
        <v>C02133: 1</v>
      </c>
      <c r="D534" s="55" t="str">
        <f t="shared" si="18"/>
        <v>C02133: Acyl phosphate</v>
      </c>
    </row>
    <row r="535" spans="1:4" x14ac:dyDescent="0.35">
      <c r="A535" s="53" t="s">
        <v>12276</v>
      </c>
      <c r="B535" s="53" t="s">
        <v>12277</v>
      </c>
      <c r="C535" s="54" t="str">
        <f t="shared" si="17"/>
        <v>C02188: 1</v>
      </c>
      <c r="D535" s="55" t="str">
        <f t="shared" si="18"/>
        <v>C02188: Protein lysine</v>
      </c>
    </row>
    <row r="536" spans="1:4" x14ac:dyDescent="0.35">
      <c r="A536" s="53" t="s">
        <v>8139</v>
      </c>
      <c r="B536" s="53" t="s">
        <v>12278</v>
      </c>
      <c r="C536" s="54" t="str">
        <f t="shared" si="17"/>
        <v>C02218: 1</v>
      </c>
      <c r="D536" s="55" t="str">
        <f t="shared" si="18"/>
        <v>C02218: Dehydroalanine</v>
      </c>
    </row>
    <row r="537" spans="1:4" x14ac:dyDescent="0.35">
      <c r="A537" s="53" t="s">
        <v>12279</v>
      </c>
      <c r="B537" s="53" t="s">
        <v>12280</v>
      </c>
      <c r="C537" s="54" t="str">
        <f t="shared" si="17"/>
        <v>C02232: 1</v>
      </c>
      <c r="D537" s="55" t="str">
        <f t="shared" si="18"/>
        <v>C02232: 3-Oxoadipyl-CoA</v>
      </c>
    </row>
    <row r="538" spans="1:4" x14ac:dyDescent="0.35">
      <c r="A538" s="53" t="s">
        <v>12281</v>
      </c>
      <c r="B538" s="53" t="s">
        <v>12282</v>
      </c>
      <c r="C538" s="54" t="str">
        <f t="shared" si="17"/>
        <v>C02336: 1</v>
      </c>
      <c r="D538" s="55" t="str">
        <f t="shared" si="18"/>
        <v>C02336: beta-D-Fructose</v>
      </c>
    </row>
    <row r="539" spans="1:4" x14ac:dyDescent="0.35">
      <c r="A539" s="53" t="s">
        <v>12283</v>
      </c>
      <c r="B539" s="57" t="s">
        <v>12284</v>
      </c>
      <c r="C539" s="54" t="str">
        <f t="shared" si="17"/>
        <v>C02342: 1</v>
      </c>
      <c r="D539" s="55" t="str">
        <f t="shared" si="18"/>
        <v>C02342: Activated' tRNA</v>
      </c>
    </row>
    <row r="540" spans="1:4" x14ac:dyDescent="0.35">
      <c r="A540" s="53" t="s">
        <v>12285</v>
      </c>
      <c r="B540" s="53" t="s">
        <v>12286</v>
      </c>
      <c r="C540" s="54" t="str">
        <f t="shared" si="17"/>
        <v>C02350: 1</v>
      </c>
      <c r="D540" s="55" t="str">
        <f t="shared" si="18"/>
        <v>C02350: (S)-Allantoin</v>
      </c>
    </row>
    <row r="541" spans="1:4" x14ac:dyDescent="0.35">
      <c r="A541" s="53" t="s">
        <v>12287</v>
      </c>
      <c r="B541" s="53" t="s">
        <v>12288</v>
      </c>
      <c r="C541" s="54" t="str">
        <f t="shared" si="17"/>
        <v>C02356: 1</v>
      </c>
      <c r="D541" s="55" t="str">
        <f t="shared" si="18"/>
        <v>C02356: (S)-2-Aminobutanoate</v>
      </c>
    </row>
    <row r="542" spans="1:4" x14ac:dyDescent="0.35">
      <c r="A542" s="53" t="s">
        <v>12289</v>
      </c>
      <c r="B542" s="53" t="s">
        <v>12290</v>
      </c>
      <c r="C542" s="54" t="str">
        <f t="shared" si="17"/>
        <v>C02380: 1</v>
      </c>
      <c r="D542" s="55" t="str">
        <f t="shared" si="18"/>
        <v>C02380: 6-Mercaptopurine</v>
      </c>
    </row>
    <row r="543" spans="1:4" x14ac:dyDescent="0.35">
      <c r="A543" s="53" t="s">
        <v>12291</v>
      </c>
      <c r="B543" s="53" t="s">
        <v>12292</v>
      </c>
      <c r="C543" s="54" t="str">
        <f t="shared" si="17"/>
        <v>C02415: 1</v>
      </c>
      <c r="D543" s="55" t="str">
        <f t="shared" si="18"/>
        <v>C02415: Histone-L-lysine</v>
      </c>
    </row>
    <row r="544" spans="1:4" x14ac:dyDescent="0.35">
      <c r="A544" s="53" t="s">
        <v>12293</v>
      </c>
      <c r="B544" s="53" t="s">
        <v>12294</v>
      </c>
      <c r="C544" s="54" t="str">
        <f t="shared" si="17"/>
        <v>C02430: 1</v>
      </c>
      <c r="D544" s="55" t="str">
        <f t="shared" si="18"/>
        <v>C02430: L-Methionyl-tRNA</v>
      </c>
    </row>
    <row r="545" spans="1:4" x14ac:dyDescent="0.35">
      <c r="A545" s="53" t="s">
        <v>12295</v>
      </c>
      <c r="B545" s="53" t="s">
        <v>12296</v>
      </c>
      <c r="C545" s="54" t="str">
        <f t="shared" si="17"/>
        <v>C02463: 1</v>
      </c>
      <c r="D545" s="55" t="str">
        <f t="shared" si="18"/>
        <v>C02463: Precorrin 2</v>
      </c>
    </row>
    <row r="546" spans="1:4" x14ac:dyDescent="0.35">
      <c r="A546" s="53" t="s">
        <v>12297</v>
      </c>
      <c r="B546" s="53" t="s">
        <v>12298</v>
      </c>
      <c r="C546" s="54" t="str">
        <f t="shared" si="17"/>
        <v>C02469: 1</v>
      </c>
      <c r="D546" s="55" t="str">
        <f t="shared" si="18"/>
        <v>C02469: Uroporphyrin III</v>
      </c>
    </row>
    <row r="547" spans="1:4" x14ac:dyDescent="0.35">
      <c r="A547" s="53" t="s">
        <v>8294</v>
      </c>
      <c r="B547" s="53" t="s">
        <v>12299</v>
      </c>
      <c r="C547" s="54" t="str">
        <f t="shared" si="17"/>
        <v>C02479: 1</v>
      </c>
      <c r="D547" s="55" t="str">
        <f t="shared" si="18"/>
        <v>C02479: beta-L-Arabinopyranose</v>
      </c>
    </row>
    <row r="548" spans="1:4" x14ac:dyDescent="0.35">
      <c r="A548" s="53" t="s">
        <v>8323</v>
      </c>
      <c r="B548" s="53" t="s">
        <v>12300</v>
      </c>
      <c r="C548" s="54" t="str">
        <f t="shared" si="17"/>
        <v>C02501: 1</v>
      </c>
      <c r="D548" s="55" t="str">
        <f t="shared" si="18"/>
        <v>C02501: 2-Hydroxymuconate</v>
      </c>
    </row>
    <row r="549" spans="1:4" x14ac:dyDescent="0.35">
      <c r="A549" s="53" t="s">
        <v>8050</v>
      </c>
      <c r="B549" s="53" t="s">
        <v>12301</v>
      </c>
      <c r="C549" s="54" t="str">
        <f t="shared" si="17"/>
        <v>C02504: 1</v>
      </c>
      <c r="D549" s="55" t="str">
        <f t="shared" si="18"/>
        <v>C02504: alpha-Isopropylmalate</v>
      </c>
    </row>
    <row r="550" spans="1:4" x14ac:dyDescent="0.35">
      <c r="A550" s="53" t="s">
        <v>12302</v>
      </c>
      <c r="B550" s="53" t="s">
        <v>12303</v>
      </c>
      <c r="C550" s="54" t="str">
        <f t="shared" si="17"/>
        <v>C02505: 1</v>
      </c>
      <c r="D550" s="55" t="str">
        <f t="shared" si="18"/>
        <v>C02505: 2-Phenylacetamide</v>
      </c>
    </row>
    <row r="551" spans="1:4" x14ac:dyDescent="0.35">
      <c r="A551" s="53" t="s">
        <v>12304</v>
      </c>
      <c r="B551" s="53" t="s">
        <v>12305</v>
      </c>
      <c r="C551" s="54" t="str">
        <f t="shared" si="17"/>
        <v>C02583: 1</v>
      </c>
      <c r="D551" s="55" t="str">
        <f t="shared" si="18"/>
        <v>C02583: Protein glutamine</v>
      </c>
    </row>
    <row r="552" spans="1:4" x14ac:dyDescent="0.35">
      <c r="A552" s="53" t="s">
        <v>12306</v>
      </c>
      <c r="B552" s="53" t="s">
        <v>12307</v>
      </c>
      <c r="C552" s="54" t="str">
        <f t="shared" si="17"/>
        <v>C02631: 1</v>
      </c>
      <c r="D552" s="55" t="str">
        <f t="shared" si="18"/>
        <v>C02631: 2-Isopropylmaleate</v>
      </c>
    </row>
    <row r="553" spans="1:4" x14ac:dyDescent="0.35">
      <c r="A553" s="53" t="s">
        <v>12308</v>
      </c>
      <c r="B553" s="53" t="s">
        <v>12309</v>
      </c>
      <c r="C553" s="54" t="str">
        <f t="shared" si="17"/>
        <v>C02686: 1</v>
      </c>
      <c r="D553" s="55" t="str">
        <f t="shared" si="18"/>
        <v>C02686: Galactosylceramide</v>
      </c>
    </row>
    <row r="554" spans="1:4" x14ac:dyDescent="0.35">
      <c r="A554" s="53" t="s">
        <v>12310</v>
      </c>
      <c r="B554" s="53" t="s">
        <v>12311</v>
      </c>
      <c r="C554" s="54" t="str">
        <f t="shared" si="17"/>
        <v>C02693: 1</v>
      </c>
      <c r="D554" s="55" t="str">
        <f t="shared" si="18"/>
        <v>C02693: (Indol-3-yl)acetamide</v>
      </c>
    </row>
    <row r="555" spans="1:4" x14ac:dyDescent="0.35">
      <c r="A555" s="53" t="s">
        <v>12312</v>
      </c>
      <c r="B555" s="53" t="s">
        <v>12313</v>
      </c>
      <c r="C555" s="54" t="str">
        <f t="shared" si="17"/>
        <v>C02713: 1</v>
      </c>
      <c r="D555" s="55" t="str">
        <f t="shared" si="18"/>
        <v>C02713: N-Acetylmurate</v>
      </c>
    </row>
    <row r="556" spans="1:4" x14ac:dyDescent="0.35">
      <c r="A556" s="53" t="s">
        <v>12314</v>
      </c>
      <c r="B556" s="53" t="s">
        <v>12315</v>
      </c>
      <c r="C556" s="54" t="str">
        <f t="shared" si="17"/>
        <v>C02730: 1</v>
      </c>
      <c r="D556" s="55" t="str">
        <f t="shared" si="18"/>
        <v>C02730: 2-Succinylbenzoate</v>
      </c>
    </row>
    <row r="557" spans="1:4" x14ac:dyDescent="0.35">
      <c r="A557" s="53" t="s">
        <v>12316</v>
      </c>
      <c r="B557" s="53" t="s">
        <v>12317</v>
      </c>
      <c r="C557" s="54" t="str">
        <f t="shared" si="17"/>
        <v>C02739: 1</v>
      </c>
      <c r="D557" s="55" t="str">
        <f t="shared" si="18"/>
        <v>C02739: 1-(5-phospho-D-ribosyl)-ATP</v>
      </c>
    </row>
    <row r="558" spans="1:4" x14ac:dyDescent="0.35">
      <c r="A558" s="53" t="s">
        <v>12318</v>
      </c>
      <c r="B558" s="53" t="s">
        <v>12319</v>
      </c>
      <c r="C558" s="54" t="str">
        <f t="shared" si="17"/>
        <v>C02741: 1</v>
      </c>
      <c r="D558" s="55" t="str">
        <f t="shared" si="18"/>
        <v>C02741: Phosphoribosyl-AMP</v>
      </c>
    </row>
    <row r="559" spans="1:4" x14ac:dyDescent="0.35">
      <c r="A559" s="53" t="s">
        <v>12320</v>
      </c>
      <c r="B559" s="53" t="s">
        <v>12321</v>
      </c>
      <c r="C559" s="54" t="str">
        <f t="shared" si="17"/>
        <v>C02743: 1</v>
      </c>
      <c r="D559" s="55" t="str">
        <f t="shared" si="18"/>
        <v>C02743: [Protein]-L-cysteine</v>
      </c>
    </row>
    <row r="560" spans="1:4" x14ac:dyDescent="0.35">
      <c r="A560" s="53" t="s">
        <v>8365</v>
      </c>
      <c r="B560" s="53" t="s">
        <v>12322</v>
      </c>
      <c r="C560" s="54" t="str">
        <f t="shared" si="17"/>
        <v>C02764: 1</v>
      </c>
      <c r="D560" s="55" t="str">
        <f t="shared" si="18"/>
        <v>C02764: tRNA pseudouridine</v>
      </c>
    </row>
    <row r="561" spans="1:4" x14ac:dyDescent="0.35">
      <c r="A561" s="53" t="s">
        <v>12323</v>
      </c>
      <c r="B561" s="53" t="s">
        <v>12324</v>
      </c>
      <c r="C561" s="54" t="str">
        <f t="shared" si="17"/>
        <v>C02876: 1</v>
      </c>
      <c r="D561" s="55" t="str">
        <f t="shared" si="18"/>
        <v>C02876: Propanoyl phosphate</v>
      </c>
    </row>
    <row r="562" spans="1:4" x14ac:dyDescent="0.35">
      <c r="A562" s="53" t="s">
        <v>12325</v>
      </c>
      <c r="B562" s="53" t="s">
        <v>12326</v>
      </c>
      <c r="C562" s="54" t="str">
        <f t="shared" si="17"/>
        <v>C02909: 1</v>
      </c>
      <c r="D562" s="55" t="str">
        <f t="shared" si="18"/>
        <v>C02909: (2-Naphthyl)methanol</v>
      </c>
    </row>
    <row r="563" spans="1:4" x14ac:dyDescent="0.35">
      <c r="A563" s="53" t="s">
        <v>12327</v>
      </c>
      <c r="B563" s="53" t="s">
        <v>12328</v>
      </c>
      <c r="C563" s="54" t="str">
        <f t="shared" si="17"/>
        <v>C02953: 1</v>
      </c>
      <c r="D563" s="55" t="str">
        <f t="shared" si="18"/>
        <v>C02953: 7,8-Dihydrobiopterin</v>
      </c>
    </row>
    <row r="564" spans="1:4" x14ac:dyDescent="0.35">
      <c r="A564" s="53" t="s">
        <v>8306</v>
      </c>
      <c r="B564" s="53" t="s">
        <v>12329</v>
      </c>
      <c r="C564" s="54" t="str">
        <f t="shared" si="17"/>
        <v>C02962: 1</v>
      </c>
      <c r="D564" s="55" t="str">
        <f t="shared" si="18"/>
        <v>C02962: D-Allose 6-phosphate</v>
      </c>
    </row>
    <row r="565" spans="1:4" x14ac:dyDescent="0.35">
      <c r="A565" s="53" t="s">
        <v>12330</v>
      </c>
      <c r="B565" s="53" t="s">
        <v>12331</v>
      </c>
      <c r="C565" s="54" t="str">
        <f t="shared" si="17"/>
        <v>C02972: 1</v>
      </c>
      <c r="D565" s="55" t="str">
        <f t="shared" si="18"/>
        <v>C02972: Dihydrolipoylprotein</v>
      </c>
    </row>
    <row r="566" spans="1:4" x14ac:dyDescent="0.35">
      <c r="A566" s="53" t="s">
        <v>12332</v>
      </c>
      <c r="B566" s="53" t="s">
        <v>12333</v>
      </c>
      <c r="C566" s="54" t="str">
        <f t="shared" si="17"/>
        <v>C02984: 1</v>
      </c>
      <c r="D566" s="55" t="str">
        <f t="shared" si="18"/>
        <v>C02984: L-Aspartyl-tRNA(Asp)</v>
      </c>
    </row>
    <row r="567" spans="1:4" x14ac:dyDescent="0.35">
      <c r="A567" s="53" t="s">
        <v>12334</v>
      </c>
      <c r="B567" s="53" t="s">
        <v>12335</v>
      </c>
      <c r="C567" s="54" t="str">
        <f t="shared" si="17"/>
        <v>C02987: 1</v>
      </c>
      <c r="D567" s="55" t="str">
        <f t="shared" si="18"/>
        <v>C02987: L-Glutamyl-tRNA(Glu)</v>
      </c>
    </row>
    <row r="568" spans="1:4" x14ac:dyDescent="0.35">
      <c r="A568" s="53" t="s">
        <v>12336</v>
      </c>
      <c r="B568" s="53" t="s">
        <v>12337</v>
      </c>
      <c r="C568" s="54" t="str">
        <f t="shared" si="17"/>
        <v>C02999: 1</v>
      </c>
      <c r="D568" s="55" t="str">
        <f t="shared" si="18"/>
        <v>C02999: N-Acetylmuramoyl-Ala</v>
      </c>
    </row>
    <row r="569" spans="1:4" x14ac:dyDescent="0.35">
      <c r="A569" s="53" t="s">
        <v>12338</v>
      </c>
      <c r="B569" s="53" t="s">
        <v>12339</v>
      </c>
      <c r="C569" s="54" t="str">
        <f t="shared" si="17"/>
        <v>C03023: 1</v>
      </c>
      <c r="D569" s="55" t="str">
        <f t="shared" si="18"/>
        <v>C03023: Peptide-L-methionine</v>
      </c>
    </row>
    <row r="570" spans="1:4" x14ac:dyDescent="0.35">
      <c r="A570" s="53" t="s">
        <v>12340</v>
      </c>
      <c r="B570" s="53" t="s">
        <v>12341</v>
      </c>
      <c r="C570" s="54" t="str">
        <f t="shared" si="17"/>
        <v>C03028: 1</v>
      </c>
      <c r="D570" s="55" t="str">
        <f t="shared" si="18"/>
        <v>C03028: Thiamin triphosphate</v>
      </c>
    </row>
    <row r="571" spans="1:4" x14ac:dyDescent="0.35">
      <c r="A571" s="53" t="s">
        <v>12342</v>
      </c>
      <c r="B571" s="53" t="s">
        <v>12343</v>
      </c>
      <c r="C571" s="54" t="str">
        <f t="shared" si="17"/>
        <v>C03078: 1</v>
      </c>
      <c r="D571" s="55" t="str">
        <f t="shared" si="18"/>
        <v>C03078: 4-Guanidinobutanamide</v>
      </c>
    </row>
    <row r="572" spans="1:4" x14ac:dyDescent="0.35">
      <c r="A572" s="53" t="s">
        <v>12344</v>
      </c>
      <c r="B572" s="53" t="s">
        <v>12345</v>
      </c>
      <c r="C572" s="54" t="str">
        <f t="shared" si="17"/>
        <v>C03082: 1</v>
      </c>
      <c r="D572" s="55" t="str">
        <f t="shared" si="18"/>
        <v>C03082: 4-Phospho-L-aspartate</v>
      </c>
    </row>
    <row r="573" spans="1:4" x14ac:dyDescent="0.35">
      <c r="A573" s="53" t="s">
        <v>12346</v>
      </c>
      <c r="B573" s="53" t="s">
        <v>12347</v>
      </c>
      <c r="C573" s="54" t="str">
        <f t="shared" si="17"/>
        <v>C03089: 1</v>
      </c>
      <c r="D573" s="55" t="str">
        <f t="shared" si="18"/>
        <v>C03089: 5-Methylthio-D-ribose</v>
      </c>
    </row>
    <row r="574" spans="1:4" x14ac:dyDescent="0.35">
      <c r="A574" s="53" t="s">
        <v>12348</v>
      </c>
      <c r="B574" s="53" t="s">
        <v>12349</v>
      </c>
      <c r="C574" s="54" t="str">
        <f t="shared" si="17"/>
        <v>C03090: 1</v>
      </c>
      <c r="D574" s="55" t="str">
        <f t="shared" si="18"/>
        <v>C03090: 5-Phosphoribosylamine</v>
      </c>
    </row>
    <row r="575" spans="1:4" x14ac:dyDescent="0.35">
      <c r="A575" s="53" t="s">
        <v>12350</v>
      </c>
      <c r="B575" s="53" t="s">
        <v>12351</v>
      </c>
      <c r="C575" s="54" t="str">
        <f t="shared" si="17"/>
        <v>C03150: 1</v>
      </c>
      <c r="D575" s="55" t="str">
        <f t="shared" si="18"/>
        <v>C03150: Nicotinamide-beta-riboside</v>
      </c>
    </row>
    <row r="576" spans="1:4" x14ac:dyDescent="0.35">
      <c r="A576" s="53" t="s">
        <v>8008</v>
      </c>
      <c r="B576" s="53" t="s">
        <v>12352</v>
      </c>
      <c r="C576" s="54" t="str">
        <f t="shared" si="17"/>
        <v>C03160: 1</v>
      </c>
      <c r="D576" s="55" t="str">
        <f t="shared" si="18"/>
        <v>C03160: 2-Succinylbenzoyl-CoA</v>
      </c>
    </row>
    <row r="577" spans="1:4" x14ac:dyDescent="0.35">
      <c r="A577" s="53" t="s">
        <v>12353</v>
      </c>
      <c r="B577" s="53" t="s">
        <v>12354</v>
      </c>
      <c r="C577" s="54" t="str">
        <f t="shared" si="17"/>
        <v>C03170: 1</v>
      </c>
      <c r="D577" s="55" t="str">
        <f t="shared" si="18"/>
        <v>C03170: Trypanothione disulfide</v>
      </c>
    </row>
    <row r="578" spans="1:4" x14ac:dyDescent="0.35">
      <c r="A578" s="53" t="s">
        <v>12355</v>
      </c>
      <c r="B578" s="53" t="s">
        <v>12356</v>
      </c>
      <c r="C578" s="54" t="str">
        <f t="shared" si="17"/>
        <v>C03172: 1</v>
      </c>
      <c r="D578" s="55" t="str">
        <f t="shared" si="18"/>
        <v>C03172: S-Methyl-L-methionine</v>
      </c>
    </row>
    <row r="579" spans="1:4" x14ac:dyDescent="0.35">
      <c r="A579" s="53" t="s">
        <v>12357</v>
      </c>
      <c r="B579" s="53" t="s">
        <v>12358</v>
      </c>
      <c r="C579" s="54" t="str">
        <f t="shared" ref="C579:C642" si="19">CONCATENATE(A579,": 1")</f>
        <v>C03175: 1</v>
      </c>
      <c r="D579" s="55" t="str">
        <f t="shared" ref="D579:D642" si="20">CONCATENATE(A579,": ",B579)</f>
        <v>C03175: Shikimate 3-phosphate</v>
      </c>
    </row>
    <row r="580" spans="1:4" x14ac:dyDescent="0.35">
      <c r="A580" s="53" t="s">
        <v>12359</v>
      </c>
      <c r="B580" s="53" t="s">
        <v>12360</v>
      </c>
      <c r="C580" s="54" t="str">
        <f t="shared" si="19"/>
        <v>C03232: 1</v>
      </c>
      <c r="D580" s="55" t="str">
        <f t="shared" si="20"/>
        <v>C03232: 3-Phosphonooxypyruvate</v>
      </c>
    </row>
    <row r="581" spans="1:4" x14ac:dyDescent="0.35">
      <c r="A581" s="53" t="s">
        <v>12361</v>
      </c>
      <c r="B581" s="53" t="s">
        <v>12362</v>
      </c>
      <c r="C581" s="54" t="str">
        <f t="shared" si="19"/>
        <v>C03287: 1</v>
      </c>
      <c r="D581" s="55" t="str">
        <f t="shared" si="20"/>
        <v>C03287: L-Glutamyl 5-phosphate</v>
      </c>
    </row>
    <row r="582" spans="1:4" x14ac:dyDescent="0.35">
      <c r="A582" s="53" t="s">
        <v>12363</v>
      </c>
      <c r="B582" s="53" t="s">
        <v>12364</v>
      </c>
      <c r="C582" s="54" t="str">
        <f t="shared" si="19"/>
        <v>C03294: 1</v>
      </c>
      <c r="D582" s="55" t="str">
        <f t="shared" si="20"/>
        <v>C03294: N-Formylmethionyl-tRNA</v>
      </c>
    </row>
    <row r="583" spans="1:4" x14ac:dyDescent="0.35">
      <c r="A583" s="53" t="s">
        <v>12365</v>
      </c>
      <c r="B583" s="53" t="s">
        <v>12366</v>
      </c>
      <c r="C583" s="54" t="str">
        <f t="shared" si="19"/>
        <v>C03313: 1</v>
      </c>
      <c r="D583" s="55" t="str">
        <f t="shared" si="20"/>
        <v>C03313: Phylloquinol</v>
      </c>
    </row>
    <row r="584" spans="1:4" x14ac:dyDescent="0.35">
      <c r="A584" s="53" t="s">
        <v>12367</v>
      </c>
      <c r="B584" s="53" t="s">
        <v>12368</v>
      </c>
      <c r="C584" s="54" t="str">
        <f t="shared" si="19"/>
        <v>C03319: 1</v>
      </c>
      <c r="D584" s="55" t="str">
        <f t="shared" si="20"/>
        <v>C03319: dTDP-L-rhamnose</v>
      </c>
    </row>
    <row r="585" spans="1:4" x14ac:dyDescent="0.35">
      <c r="A585" s="53" t="s">
        <v>12369</v>
      </c>
      <c r="B585" s="53" t="s">
        <v>12370</v>
      </c>
      <c r="C585" s="54" t="str">
        <f t="shared" si="19"/>
        <v>C03344: 1</v>
      </c>
      <c r="D585" s="55" t="str">
        <f t="shared" si="20"/>
        <v>C03344: 2-Methylacetoacetyl-CoA</v>
      </c>
    </row>
    <row r="586" spans="1:4" x14ac:dyDescent="0.35">
      <c r="A586" s="53" t="s">
        <v>8029</v>
      </c>
      <c r="B586" s="53" t="s">
        <v>12371</v>
      </c>
      <c r="C586" s="54" t="str">
        <f t="shared" si="19"/>
        <v>C03356: 1</v>
      </c>
      <c r="D586" s="55" t="str">
        <f t="shared" si="20"/>
        <v>C03356: 3-Phospho-D-erythronate</v>
      </c>
    </row>
    <row r="587" spans="1:4" x14ac:dyDescent="0.35">
      <c r="A587" s="53" t="s">
        <v>12372</v>
      </c>
      <c r="B587" s="53" t="s">
        <v>12373</v>
      </c>
      <c r="C587" s="54" t="str">
        <f t="shared" si="19"/>
        <v>C03373: 1</v>
      </c>
      <c r="D587" s="55" t="str">
        <f t="shared" si="20"/>
        <v>C03373: Aminoimidazole ribotide</v>
      </c>
    </row>
    <row r="588" spans="1:4" x14ac:dyDescent="0.35">
      <c r="A588" s="53" t="s">
        <v>8164</v>
      </c>
      <c r="B588" s="53" t="s">
        <v>12374</v>
      </c>
      <c r="C588" s="54" t="str">
        <f t="shared" si="19"/>
        <v>C03406: 1</v>
      </c>
      <c r="D588" s="55" t="str">
        <f t="shared" si="20"/>
        <v>C03406: N-(L-Arginino)succinate</v>
      </c>
    </row>
    <row r="589" spans="1:4" x14ac:dyDescent="0.35">
      <c r="A589" s="53" t="s">
        <v>8324</v>
      </c>
      <c r="B589" s="53" t="s">
        <v>12375</v>
      </c>
      <c r="C589" s="54" t="str">
        <f t="shared" si="19"/>
        <v>C03453: 1</v>
      </c>
      <c r="D589" s="55" t="str">
        <f t="shared" si="20"/>
        <v>C03453: gamma-Oxalocrotonate</v>
      </c>
    </row>
    <row r="590" spans="1:4" x14ac:dyDescent="0.35">
      <c r="A590" s="53" t="s">
        <v>12376</v>
      </c>
      <c r="B590" s="53" t="s">
        <v>12377</v>
      </c>
      <c r="C590" s="54" t="str">
        <f t="shared" si="19"/>
        <v>C03479: 1</v>
      </c>
      <c r="D590" s="55" t="str">
        <f t="shared" si="20"/>
        <v>C03479: Folinic acid</v>
      </c>
    </row>
    <row r="591" spans="1:4" x14ac:dyDescent="0.35">
      <c r="A591" s="53" t="s">
        <v>12378</v>
      </c>
      <c r="B591" s="53" t="s">
        <v>12379</v>
      </c>
      <c r="C591" s="54" t="str">
        <f t="shared" si="19"/>
        <v>C03492: 1</v>
      </c>
      <c r="D591" s="55" t="str">
        <f t="shared" si="20"/>
        <v>C03492: D-4'-Phosphopantothenate</v>
      </c>
    </row>
    <row r="592" spans="1:4" x14ac:dyDescent="0.35">
      <c r="A592" s="53" t="s">
        <v>12380</v>
      </c>
      <c r="B592" s="53" t="s">
        <v>12381</v>
      </c>
      <c r="C592" s="54" t="str">
        <f t="shared" si="19"/>
        <v>C03523: 1</v>
      </c>
      <c r="D592" s="55" t="str">
        <f t="shared" si="20"/>
        <v>C03523: N-Substituted amino acid</v>
      </c>
    </row>
    <row r="593" spans="1:4" x14ac:dyDescent="0.35">
      <c r="A593" s="53" t="s">
        <v>8197</v>
      </c>
      <c r="B593" s="53" t="s">
        <v>12382</v>
      </c>
      <c r="C593" s="54" t="str">
        <f t="shared" si="19"/>
        <v>C03539: 1</v>
      </c>
      <c r="D593" s="55" t="str">
        <f t="shared" si="20"/>
        <v>C03539: S-Ribosyl-L-homocysteine</v>
      </c>
    </row>
    <row r="594" spans="1:4" x14ac:dyDescent="0.35">
      <c r="A594" s="53" t="s">
        <v>12383</v>
      </c>
      <c r="B594" s="53" t="s">
        <v>12384</v>
      </c>
      <c r="C594" s="54" t="str">
        <f t="shared" si="19"/>
        <v>C03617: 1</v>
      </c>
      <c r="D594" s="55" t="str">
        <f t="shared" si="20"/>
        <v>C03617: L-Methionylaminoacyl-tRNA</v>
      </c>
    </row>
    <row r="595" spans="1:4" x14ac:dyDescent="0.35">
      <c r="A595" s="53" t="s">
        <v>12385</v>
      </c>
      <c r="B595" s="53" t="s">
        <v>12386</v>
      </c>
      <c r="C595" s="54" t="str">
        <f t="shared" si="19"/>
        <v>C03620: 1</v>
      </c>
      <c r="D595" s="55" t="str">
        <f t="shared" si="20"/>
        <v>C03620: Monocarboxylic acid amide</v>
      </c>
    </row>
    <row r="596" spans="1:4" x14ac:dyDescent="0.35">
      <c r="A596" s="53" t="s">
        <v>8278</v>
      </c>
      <c r="B596" s="53" t="s">
        <v>12387</v>
      </c>
      <c r="C596" s="54" t="str">
        <f t="shared" si="19"/>
        <v>C03633: 1</v>
      </c>
      <c r="D596" s="55" t="str">
        <f t="shared" si="20"/>
        <v>C03633: Peptidylproline (omega=0)</v>
      </c>
    </row>
    <row r="597" spans="1:4" x14ac:dyDescent="0.35">
      <c r="A597" s="53" t="s">
        <v>12388</v>
      </c>
      <c r="B597" s="53" t="s">
        <v>12389</v>
      </c>
      <c r="C597" s="54" t="str">
        <f t="shared" si="19"/>
        <v>C03657: 1</v>
      </c>
      <c r="D597" s="55" t="str">
        <f t="shared" si="20"/>
        <v>C03657: 1,4-Dihydroxy-2-naphthoate</v>
      </c>
    </row>
    <row r="598" spans="1:4" x14ac:dyDescent="0.35">
      <c r="A598" s="53" t="s">
        <v>12390</v>
      </c>
      <c r="B598" s="53" t="s">
        <v>12391</v>
      </c>
      <c r="C598" s="54" t="str">
        <f t="shared" si="19"/>
        <v>C03688: 1</v>
      </c>
      <c r="D598" s="55" t="str">
        <f t="shared" si="20"/>
        <v>C03688: Apo-[acyl-carrier protein]</v>
      </c>
    </row>
    <row r="599" spans="1:4" x14ac:dyDescent="0.35">
      <c r="A599" s="53" t="s">
        <v>12392</v>
      </c>
      <c r="B599" s="53" t="s">
        <v>12393</v>
      </c>
      <c r="C599" s="54" t="str">
        <f t="shared" si="19"/>
        <v>C03692: 1</v>
      </c>
      <c r="D599" s="55" t="str">
        <f t="shared" si="20"/>
        <v>C03692: 1,2-Diacyl-3-beta-D-galactosyl-sn-glycerol</v>
      </c>
    </row>
    <row r="600" spans="1:4" x14ac:dyDescent="0.35">
      <c r="A600" s="53" t="s">
        <v>12394</v>
      </c>
      <c r="B600" s="56" t="s">
        <v>12395</v>
      </c>
      <c r="C600" s="54" t="str">
        <f t="shared" si="19"/>
        <v>C03723: 1</v>
      </c>
      <c r="D600" s="55" t="str">
        <f t="shared" si="20"/>
        <v>C03723: Ribonucleoside diphosphate</v>
      </c>
    </row>
    <row r="601" spans="1:4" x14ac:dyDescent="0.35">
      <c r="A601" s="53" t="s">
        <v>8389</v>
      </c>
      <c r="B601" s="56" t="s">
        <v>12396</v>
      </c>
      <c r="C601" s="54" t="str">
        <f t="shared" si="19"/>
        <v>C03733: 1</v>
      </c>
      <c r="D601" s="55" t="str">
        <f t="shared" si="20"/>
        <v>C03733: UDP-alpha-D-galactofuranose</v>
      </c>
    </row>
    <row r="602" spans="1:4" x14ac:dyDescent="0.35">
      <c r="A602" s="53" t="s">
        <v>8179</v>
      </c>
      <c r="B602" s="53" t="s">
        <v>12397</v>
      </c>
      <c r="C602" s="54" t="str">
        <f t="shared" si="19"/>
        <v>C03794: 1</v>
      </c>
      <c r="D602" s="55" t="str">
        <f t="shared" si="20"/>
        <v>C03794: N6-(1,2-Dicarboxyethyl)-AMP</v>
      </c>
    </row>
    <row r="603" spans="1:4" x14ac:dyDescent="0.35">
      <c r="A603" s="53" t="s">
        <v>8277</v>
      </c>
      <c r="B603" s="53" t="s">
        <v>12398</v>
      </c>
      <c r="C603" s="54" t="str">
        <f t="shared" si="19"/>
        <v>C03798: 1</v>
      </c>
      <c r="D603" s="55" t="str">
        <f t="shared" si="20"/>
        <v>C03798: Peptidylproline (omega=180)</v>
      </c>
    </row>
    <row r="604" spans="1:4" x14ac:dyDescent="0.35">
      <c r="A604" s="53" t="s">
        <v>12399</v>
      </c>
      <c r="B604" s="53" t="s">
        <v>12400</v>
      </c>
      <c r="C604" s="54" t="str">
        <f t="shared" si="19"/>
        <v>C03800: 1</v>
      </c>
      <c r="D604" s="55" t="str">
        <f t="shared" si="20"/>
        <v>C03800: Protein S-methyl-L-cysteine</v>
      </c>
    </row>
    <row r="605" spans="1:4" x14ac:dyDescent="0.35">
      <c r="A605" s="53" t="s">
        <v>12401</v>
      </c>
      <c r="B605" s="53" t="s">
        <v>12402</v>
      </c>
      <c r="C605" s="54" t="str">
        <f t="shared" si="19"/>
        <v>C03802: 1</v>
      </c>
      <c r="D605" s="55" t="str">
        <f t="shared" si="20"/>
        <v>C03802: Ribonucleoside triphosphate</v>
      </c>
    </row>
    <row r="606" spans="1:4" x14ac:dyDescent="0.35">
      <c r="A606" s="53" t="s">
        <v>12403</v>
      </c>
      <c r="B606" s="53" t="s">
        <v>12404</v>
      </c>
      <c r="C606" s="54" t="str">
        <f t="shared" si="19"/>
        <v>C03803: 1</v>
      </c>
      <c r="D606" s="55" t="str">
        <f t="shared" si="20"/>
        <v>C03803: Ribosomal-protein L-alanine</v>
      </c>
    </row>
    <row r="607" spans="1:4" x14ac:dyDescent="0.35">
      <c r="A607" s="53" t="s">
        <v>12405</v>
      </c>
      <c r="B607" s="53" t="s">
        <v>12406</v>
      </c>
      <c r="C607" s="54" t="str">
        <f t="shared" si="19"/>
        <v>C03838: 1</v>
      </c>
      <c r="D607" s="55" t="str">
        <f t="shared" si="20"/>
        <v>C03838: 5'-Phosphoribosylglycinamide</v>
      </c>
    </row>
    <row r="608" spans="1:4" x14ac:dyDescent="0.35">
      <c r="A608" s="53" t="s">
        <v>12407</v>
      </c>
      <c r="B608" s="53" t="s">
        <v>12408</v>
      </c>
      <c r="C608" s="54" t="str">
        <f t="shared" si="19"/>
        <v>C03880: 1</v>
      </c>
      <c r="D608" s="55" t="str">
        <f t="shared" si="20"/>
        <v>C03880: N-Substituted aminoacyl-tRNA</v>
      </c>
    </row>
    <row r="609" spans="1:4" x14ac:dyDescent="0.35">
      <c r="A609" s="53" t="s">
        <v>12409</v>
      </c>
      <c r="B609" s="53" t="s">
        <v>12410</v>
      </c>
      <c r="C609" s="54" t="str">
        <f t="shared" si="19"/>
        <v>C03892: 1</v>
      </c>
      <c r="D609" s="55" t="str">
        <f t="shared" si="20"/>
        <v>C03892: Phosphoatidylglycerophosphate</v>
      </c>
    </row>
    <row r="610" spans="1:4" x14ac:dyDescent="0.35">
      <c r="A610" s="53" t="s">
        <v>12411</v>
      </c>
      <c r="B610" s="53" t="s">
        <v>12412</v>
      </c>
      <c r="C610" s="54" t="str">
        <f t="shared" si="19"/>
        <v>C03895: 1</v>
      </c>
      <c r="D610" s="55" t="str">
        <f t="shared" si="20"/>
        <v>C03895: Peptide-L-methionine (S)-S-oxide</v>
      </c>
    </row>
    <row r="611" spans="1:4" x14ac:dyDescent="0.35">
      <c r="A611" s="53" t="s">
        <v>12413</v>
      </c>
      <c r="B611" s="53" t="s">
        <v>12414</v>
      </c>
      <c r="C611" s="54" t="str">
        <f t="shared" si="19"/>
        <v>C03912: 1</v>
      </c>
      <c r="D611" s="55" t="str">
        <f t="shared" si="20"/>
        <v>C03912: (S)-1-Pyrroline-5-Carboxylate</v>
      </c>
    </row>
    <row r="612" spans="1:4" x14ac:dyDescent="0.35">
      <c r="A612" s="53" t="s">
        <v>12415</v>
      </c>
      <c r="B612" s="53" t="s">
        <v>12416</v>
      </c>
      <c r="C612" s="54" t="str">
        <f t="shared" si="19"/>
        <v>C03939: 1</v>
      </c>
      <c r="D612" s="55" t="str">
        <f t="shared" si="20"/>
        <v>C03939: Acetyl-[acyl-carrier protein]</v>
      </c>
    </row>
    <row r="613" spans="1:4" x14ac:dyDescent="0.35">
      <c r="A613" s="53" t="s">
        <v>12417</v>
      </c>
      <c r="B613" s="53" t="s">
        <v>12418</v>
      </c>
      <c r="C613" s="54" t="str">
        <f t="shared" si="19"/>
        <v>C03972: 1</v>
      </c>
      <c r="D613" s="55" t="str">
        <f t="shared" si="20"/>
        <v>C03972: 2,3,4,5-Tetrahydrodipicolinate</v>
      </c>
    </row>
    <row r="614" spans="1:4" x14ac:dyDescent="0.35">
      <c r="A614" s="53" t="s">
        <v>8102</v>
      </c>
      <c r="B614" s="53" t="s">
        <v>12419</v>
      </c>
      <c r="C614" s="54" t="str">
        <f t="shared" si="19"/>
        <v>C04039: 1</v>
      </c>
      <c r="D614" s="55" t="str">
        <f t="shared" si="20"/>
        <v>C04039: 2,3-Dihydroxy-3-methylbutanoate</v>
      </c>
    </row>
    <row r="615" spans="1:4" x14ac:dyDescent="0.35">
      <c r="A615" s="53" t="s">
        <v>12420</v>
      </c>
      <c r="B615" s="53" t="s">
        <v>12421</v>
      </c>
      <c r="C615" s="54" t="str">
        <f t="shared" si="19"/>
        <v>C04051: 1</v>
      </c>
      <c r="D615" s="55" t="str">
        <f t="shared" si="20"/>
        <v>C04051: 5-Amino-4-imidazolecarboxyamide</v>
      </c>
    </row>
    <row r="616" spans="1:4" x14ac:dyDescent="0.35">
      <c r="A616" s="53" t="s">
        <v>12422</v>
      </c>
      <c r="B616" s="53" t="s">
        <v>12423</v>
      </c>
      <c r="C616" s="54" t="str">
        <f t="shared" si="19"/>
        <v>C04079: 1</v>
      </c>
      <c r="D616" s="55" t="str">
        <f t="shared" si="20"/>
        <v>C04079: N-(®-Pantothenoyl)-L-cysteine</v>
      </c>
    </row>
    <row r="617" spans="1:4" x14ac:dyDescent="0.35">
      <c r="A617" s="53" t="s">
        <v>12424</v>
      </c>
      <c r="B617" s="53" t="s">
        <v>12425</v>
      </c>
      <c r="C617" s="54" t="str">
        <f t="shared" si="19"/>
        <v>C04088: 1</v>
      </c>
      <c r="D617" s="55" t="str">
        <f t="shared" si="20"/>
        <v>C04088: Octadecanoyl-[acyl-carrier protein]</v>
      </c>
    </row>
    <row r="618" spans="1:4" x14ac:dyDescent="0.35">
      <c r="A618" s="53" t="s">
        <v>12426</v>
      </c>
      <c r="B618" s="53" t="s">
        <v>12427</v>
      </c>
      <c r="C618" s="54" t="str">
        <f t="shared" si="19"/>
        <v>C04133: 1</v>
      </c>
      <c r="D618" s="55" t="str">
        <f t="shared" si="20"/>
        <v>C04133: N-Acetyl-L-glutamate 5-phosphate</v>
      </c>
    </row>
    <row r="619" spans="1:4" x14ac:dyDescent="0.35">
      <c r="A619" s="53" t="s">
        <v>12428</v>
      </c>
      <c r="B619" s="53" t="s">
        <v>12429</v>
      </c>
      <c r="C619" s="54" t="str">
        <f t="shared" si="19"/>
        <v>C04144: 1</v>
      </c>
      <c r="D619" s="55" t="str">
        <f t="shared" si="20"/>
        <v>C04144: Tetrahydropteroyltri-L-glutamate</v>
      </c>
    </row>
    <row r="620" spans="1:4" x14ac:dyDescent="0.35">
      <c r="A620" s="53" t="s">
        <v>12430</v>
      </c>
      <c r="B620" s="53" t="s">
        <v>12431</v>
      </c>
      <c r="C620" s="54" t="str">
        <f t="shared" si="19"/>
        <v>C04153: 1</v>
      </c>
      <c r="D620" s="55" t="str">
        <f t="shared" si="20"/>
        <v>C04153: r RNA cotaining N2-methylguanine</v>
      </c>
    </row>
    <row r="621" spans="1:4" x14ac:dyDescent="0.35">
      <c r="A621" s="53" t="s">
        <v>12432</v>
      </c>
      <c r="B621" s="53" t="s">
        <v>12433</v>
      </c>
      <c r="C621" s="54" t="str">
        <f t="shared" si="19"/>
        <v>C04157: 1</v>
      </c>
      <c r="D621" s="55" t="str">
        <f t="shared" si="20"/>
        <v>C04157: t RNA containing N1-methylguanine</v>
      </c>
    </row>
    <row r="622" spans="1:4" x14ac:dyDescent="0.35">
      <c r="A622" s="53" t="s">
        <v>12434</v>
      </c>
      <c r="B622" s="53" t="s">
        <v>12435</v>
      </c>
      <c r="C622" s="54" t="str">
        <f t="shared" si="19"/>
        <v>C04160: 1</v>
      </c>
      <c r="D622" s="55" t="str">
        <f t="shared" si="20"/>
        <v>C04160: t RNA containing N7-methylguanine</v>
      </c>
    </row>
    <row r="623" spans="1:4" x14ac:dyDescent="0.35">
      <c r="A623" s="53" t="s">
        <v>12436</v>
      </c>
      <c r="B623" s="56" t="s">
        <v>12437</v>
      </c>
      <c r="C623" s="54" t="str">
        <f t="shared" si="19"/>
        <v>C04161: 1</v>
      </c>
      <c r="D623" s="55" t="str">
        <f t="shared" si="20"/>
        <v>C04161: tRNA containing a thionucleotide</v>
      </c>
    </row>
    <row r="624" spans="1:4" x14ac:dyDescent="0.35">
      <c r="A624" s="53" t="s">
        <v>6120</v>
      </c>
      <c r="B624" s="53" t="s">
        <v>12438</v>
      </c>
      <c r="C624" s="54" t="str">
        <f t="shared" si="19"/>
        <v>C04181: 1</v>
      </c>
      <c r="D624" s="55" t="str">
        <f t="shared" si="20"/>
        <v>C04181: 3-Hydroxy-3-methyl-2-oxobutanoic acid</v>
      </c>
    </row>
    <row r="625" spans="1:4" x14ac:dyDescent="0.35">
      <c r="A625" s="53" t="s">
        <v>12439</v>
      </c>
      <c r="B625" s="53" t="s">
        <v>12440</v>
      </c>
      <c r="C625" s="54" t="str">
        <f t="shared" si="19"/>
        <v>C04232: 1</v>
      </c>
      <c r="D625" s="55" t="str">
        <f t="shared" si="20"/>
        <v>C04232: 2'-Deoxyribonucleoside diphosphate</v>
      </c>
    </row>
    <row r="626" spans="1:4" x14ac:dyDescent="0.35">
      <c r="A626" s="53" t="s">
        <v>6090</v>
      </c>
      <c r="B626" s="53" t="s">
        <v>12441</v>
      </c>
      <c r="C626" s="54" t="str">
        <f t="shared" si="19"/>
        <v>C04236: 1</v>
      </c>
      <c r="D626" s="55" t="str">
        <f t="shared" si="20"/>
        <v>C04236: (2S)-2-Isopropyl-3-oxosuccinate</v>
      </c>
    </row>
    <row r="627" spans="1:4" x14ac:dyDescent="0.35">
      <c r="A627" s="53" t="s">
        <v>12442</v>
      </c>
      <c r="B627" s="53" t="s">
        <v>12443</v>
      </c>
      <c r="C627" s="54" t="str">
        <f t="shared" si="19"/>
        <v>C04242: 1</v>
      </c>
      <c r="D627" s="55" t="str">
        <f t="shared" si="20"/>
        <v>C04242: 5-Fluorodeoxyuridine monophosphate</v>
      </c>
    </row>
    <row r="628" spans="1:4" x14ac:dyDescent="0.35">
      <c r="A628" s="53" t="s">
        <v>12444</v>
      </c>
      <c r="B628" s="53" t="s">
        <v>12445</v>
      </c>
      <c r="C628" s="54" t="str">
        <f t="shared" si="19"/>
        <v>C04246: 1</v>
      </c>
      <c r="D628" s="55" t="str">
        <f t="shared" si="20"/>
        <v>C04246: But-2-enoyl-[acyl-carrier protein]</v>
      </c>
    </row>
    <row r="629" spans="1:4" x14ac:dyDescent="0.35">
      <c r="A629" s="53" t="s">
        <v>12446</v>
      </c>
      <c r="B629" s="53" t="s">
        <v>12447</v>
      </c>
      <c r="C629" s="54" t="str">
        <f t="shared" si="19"/>
        <v>C04250: 1</v>
      </c>
      <c r="D629" s="55" t="str">
        <f t="shared" si="20"/>
        <v>C04250: DNA containing 6-O-methylguanine</v>
      </c>
    </row>
    <row r="630" spans="1:4" x14ac:dyDescent="0.35">
      <c r="A630" s="53" t="s">
        <v>12448</v>
      </c>
      <c r="B630" s="53" t="s">
        <v>12449</v>
      </c>
      <c r="C630" s="54" t="str">
        <f t="shared" si="19"/>
        <v>C04258: 1</v>
      </c>
      <c r="D630" s="55" t="str">
        <f t="shared" si="20"/>
        <v>C04258: N-Formyl-L-methionylaminoacyl-tRNA</v>
      </c>
    </row>
    <row r="631" spans="1:4" x14ac:dyDescent="0.35">
      <c r="A631" s="53" t="s">
        <v>12450</v>
      </c>
      <c r="B631" s="53" t="s">
        <v>12451</v>
      </c>
      <c r="C631" s="54" t="str">
        <f t="shared" si="19"/>
        <v>C04261: 1</v>
      </c>
      <c r="D631" s="55" t="str">
        <f t="shared" si="20"/>
        <v>C04261: Protein N(pi)-phospho-L-histidine</v>
      </c>
    </row>
    <row r="632" spans="1:4" x14ac:dyDescent="0.35">
      <c r="A632" s="53" t="s">
        <v>12452</v>
      </c>
      <c r="B632" s="53" t="s">
        <v>12453</v>
      </c>
      <c r="C632" s="54" t="str">
        <f t="shared" si="19"/>
        <v>C04262: 1</v>
      </c>
      <c r="D632" s="55" t="str">
        <f t="shared" si="20"/>
        <v>C04262: Protein N(tau)-phospho-L-histidine</v>
      </c>
    </row>
    <row r="633" spans="1:4" x14ac:dyDescent="0.35">
      <c r="A633" s="53" t="s">
        <v>8107</v>
      </c>
      <c r="B633" s="53" t="s">
        <v>12454</v>
      </c>
      <c r="C633" s="54" t="str">
        <f t="shared" si="19"/>
        <v>C04272: 1</v>
      </c>
      <c r="D633" s="55" t="str">
        <f t="shared" si="20"/>
        <v>C04272: ®-2,3-Dihydroxy-3-methylbutanoate</v>
      </c>
    </row>
    <row r="634" spans="1:4" x14ac:dyDescent="0.35">
      <c r="A634" s="53" t="s">
        <v>12455</v>
      </c>
      <c r="B634" s="53" t="s">
        <v>12456</v>
      </c>
      <c r="C634" s="54" t="str">
        <f t="shared" si="19"/>
        <v>C04281: 1</v>
      </c>
      <c r="D634" s="55" t="str">
        <f t="shared" si="20"/>
        <v>C04281: L-1-Pyrroline-3-hydroxy-5-carboxylate</v>
      </c>
    </row>
    <row r="635" spans="1:4" x14ac:dyDescent="0.35">
      <c r="A635" s="53" t="s">
        <v>12457</v>
      </c>
      <c r="B635" s="53" t="s">
        <v>12458</v>
      </c>
      <c r="C635" s="54" t="str">
        <f t="shared" si="19"/>
        <v>C04294: 1</v>
      </c>
      <c r="D635" s="55" t="str">
        <f t="shared" si="20"/>
        <v>C04294: 5-(2-Hydroxyethyl)-4-methylthiazole</v>
      </c>
    </row>
    <row r="636" spans="1:4" x14ac:dyDescent="0.35">
      <c r="A636" s="53" t="s">
        <v>12459</v>
      </c>
      <c r="B636" s="53" t="s">
        <v>12460</v>
      </c>
      <c r="C636" s="54" t="str">
        <f t="shared" si="19"/>
        <v>C04309: 1</v>
      </c>
      <c r="D636" s="55" t="str">
        <f t="shared" si="20"/>
        <v>C04309: Phosphoenol-4-deoxy-3-tetrulosonate</v>
      </c>
    </row>
    <row r="637" spans="1:4" x14ac:dyDescent="0.35">
      <c r="A637" s="53" t="s">
        <v>12461</v>
      </c>
      <c r="B637" s="53" t="s">
        <v>12462</v>
      </c>
      <c r="C637" s="54" t="str">
        <f t="shared" si="19"/>
        <v>C04327: 1</v>
      </c>
      <c r="D637" s="55" t="str">
        <f t="shared" si="20"/>
        <v>C04327: 4-Methyl-5-(2-phosphooxyethyl)thiazole</v>
      </c>
    </row>
    <row r="638" spans="1:4" x14ac:dyDescent="0.35">
      <c r="A638" s="53" t="s">
        <v>6909</v>
      </c>
      <c r="B638" s="53" t="s">
        <v>12463</v>
      </c>
      <c r="C638" s="54" t="str">
        <f t="shared" si="19"/>
        <v>C04332: 1</v>
      </c>
      <c r="D638" s="55" t="str">
        <f t="shared" si="20"/>
        <v>C04332: N(omega)-Nitro-L-arginine methyl ester</v>
      </c>
    </row>
    <row r="639" spans="1:4" x14ac:dyDescent="0.35">
      <c r="A639" s="53" t="s">
        <v>12464</v>
      </c>
      <c r="B639" s="53" t="s">
        <v>12465</v>
      </c>
      <c r="C639" s="54" t="str">
        <f t="shared" si="19"/>
        <v>C04341: 1</v>
      </c>
      <c r="D639" s="55" t="str">
        <f t="shared" si="20"/>
        <v>C04341: Ribosomal-protein N-acetyl-L-alanine</v>
      </c>
    </row>
    <row r="640" spans="1:4" x14ac:dyDescent="0.35">
      <c r="A640" s="53" t="s">
        <v>7983</v>
      </c>
      <c r="B640" s="53" t="s">
        <v>12466</v>
      </c>
      <c r="C640" s="54" t="str">
        <f t="shared" si="19"/>
        <v>C04352: 1</v>
      </c>
      <c r="D640" s="55" t="str">
        <f t="shared" si="20"/>
        <v>C04352: ®-4'-Phosphopantothenoyl-L-cysteine</v>
      </c>
    </row>
    <row r="641" spans="1:4" x14ac:dyDescent="0.35">
      <c r="A641" s="53" t="s">
        <v>12467</v>
      </c>
      <c r="B641" s="53" t="s">
        <v>12468</v>
      </c>
      <c r="C641" s="54" t="str">
        <f t="shared" si="19"/>
        <v>C04376: 1</v>
      </c>
      <c r="D641" s="55" t="str">
        <f t="shared" si="20"/>
        <v>C04376: 5'-Phosphoribosyl-N-formylglycinamide</v>
      </c>
    </row>
    <row r="642" spans="1:4" x14ac:dyDescent="0.35">
      <c r="A642" s="53" t="s">
        <v>12469</v>
      </c>
      <c r="B642" s="53" t="s">
        <v>12470</v>
      </c>
      <c r="C642" s="54" t="str">
        <f t="shared" si="19"/>
        <v>C04377: 1</v>
      </c>
      <c r="D642" s="55" t="str">
        <f t="shared" si="20"/>
        <v>C04377: 5,10-Methylenetetrahydromethanopterin</v>
      </c>
    </row>
    <row r="643" spans="1:4" x14ac:dyDescent="0.35">
      <c r="A643" s="53" t="s">
        <v>12471</v>
      </c>
      <c r="B643" s="53" t="s">
        <v>12472</v>
      </c>
      <c r="C643" s="54" t="str">
        <f t="shared" ref="C643:C706" si="21">CONCATENATE(A643,": 1")</f>
        <v>C04405: 1</v>
      </c>
      <c r="D643" s="55" t="str">
        <f t="shared" ref="D643:D706" si="22">CONCATENATE(A643,": ",B643)</f>
        <v>C04405: (2S,3S)-3-Hydroxy-2-methylbutanoyl-CoA</v>
      </c>
    </row>
    <row r="644" spans="1:4" x14ac:dyDescent="0.35">
      <c r="A644" s="53" t="s">
        <v>8055</v>
      </c>
      <c r="B644" s="53" t="s">
        <v>12473</v>
      </c>
      <c r="C644" s="54" t="str">
        <f t="shared" si="21"/>
        <v>C04411: 1</v>
      </c>
      <c r="D644" s="55" t="str">
        <f t="shared" si="22"/>
        <v>C04411: (2R,3S)-3-Isopropylmalate</v>
      </c>
    </row>
    <row r="645" spans="1:4" x14ac:dyDescent="0.35">
      <c r="A645" s="53" t="s">
        <v>12474</v>
      </c>
      <c r="B645" s="53" t="s">
        <v>12475</v>
      </c>
      <c r="C645" s="54" t="str">
        <f t="shared" si="21"/>
        <v>C04419: 1</v>
      </c>
      <c r="D645" s="55" t="str">
        <f t="shared" si="22"/>
        <v>C04419: Carboxybiotin-carboxyl-carrier protein</v>
      </c>
    </row>
    <row r="646" spans="1:4" x14ac:dyDescent="0.35">
      <c r="A646" s="53" t="s">
        <v>12476</v>
      </c>
      <c r="B646" s="53" t="s">
        <v>12477</v>
      </c>
      <c r="C646" s="54" t="str">
        <f t="shared" si="21"/>
        <v>C04432: 1</v>
      </c>
      <c r="D646" s="55" t="str">
        <f t="shared" si="22"/>
        <v>C04432: t RNA containing 6-isopentyladenosine</v>
      </c>
    </row>
    <row r="647" spans="1:4" ht="29" x14ac:dyDescent="0.35">
      <c r="A647" s="53" t="s">
        <v>12478</v>
      </c>
      <c r="B647" s="53" t="s">
        <v>12479</v>
      </c>
      <c r="C647" s="54" t="str">
        <f t="shared" si="21"/>
        <v>C04454: 1</v>
      </c>
      <c r="D647" s="55" t="str">
        <f t="shared" si="22"/>
        <v>C04454: 5-Amino-6-(5'-phospho-D-ribitylamino)uracil</v>
      </c>
    </row>
    <row r="648" spans="1:4" x14ac:dyDescent="0.35">
      <c r="A648" s="53" t="s">
        <v>12480</v>
      </c>
      <c r="B648" s="53" t="s">
        <v>12481</v>
      </c>
      <c r="C648" s="54" t="str">
        <f t="shared" si="21"/>
        <v>C04489: 1</v>
      </c>
      <c r="D648" s="55" t="str">
        <f t="shared" si="22"/>
        <v>C04489: 5-Methyltetrahydropteroltri-L-glutamate</v>
      </c>
    </row>
    <row r="649" spans="1:4" x14ac:dyDescent="0.35">
      <c r="A649" s="53" t="s">
        <v>12482</v>
      </c>
      <c r="B649" s="53" t="s">
        <v>12483</v>
      </c>
      <c r="C649" s="54" t="str">
        <f t="shared" si="21"/>
        <v>C04494: 1</v>
      </c>
      <c r="D649" s="55" t="str">
        <f t="shared" si="22"/>
        <v>C04494: Guanosine 3'-diphosphate 5'-triphosphate</v>
      </c>
    </row>
    <row r="650" spans="1:4" ht="29" x14ac:dyDescent="0.35">
      <c r="A650" s="53" t="s">
        <v>12484</v>
      </c>
      <c r="B650" s="53" t="s">
        <v>12485</v>
      </c>
      <c r="C650" s="54" t="str">
        <f t="shared" si="21"/>
        <v>C04501: 1</v>
      </c>
      <c r="D650" s="55" t="str">
        <f t="shared" si="22"/>
        <v>C04501: N-Acetyl-alpha-D-glucosamine 1-phosphate</v>
      </c>
    </row>
    <row r="651" spans="1:4" ht="29" x14ac:dyDescent="0.35">
      <c r="A651" s="53" t="s">
        <v>12486</v>
      </c>
      <c r="B651" s="53" t="s">
        <v>12487</v>
      </c>
      <c r="C651" s="54" t="str">
        <f t="shared" si="21"/>
        <v>C04556: 1</v>
      </c>
      <c r="D651" s="55" t="str">
        <f t="shared" si="22"/>
        <v xml:space="preserve">C04556: 4-Amino-2-methyl-5-(phosphooxymethyl)pyrimidine </v>
      </c>
    </row>
    <row r="652" spans="1:4" ht="29" x14ac:dyDescent="0.35">
      <c r="A652" s="53" t="s">
        <v>12488</v>
      </c>
      <c r="B652" s="53" t="s">
        <v>12489</v>
      </c>
      <c r="C652" s="54" t="str">
        <f t="shared" si="21"/>
        <v>C04574: 1</v>
      </c>
      <c r="D652" s="55" t="str">
        <f t="shared" si="22"/>
        <v>C04574: di-trans,poly-cis-Undecaprenyl diphosphate</v>
      </c>
    </row>
    <row r="653" spans="1:4" ht="29" x14ac:dyDescent="0.35">
      <c r="A653" s="53" t="s">
        <v>8074</v>
      </c>
      <c r="B653" s="53" t="s">
        <v>12490</v>
      </c>
      <c r="C653" s="54" t="str">
        <f t="shared" si="21"/>
        <v>C04618: 1</v>
      </c>
      <c r="D653" s="55" t="str">
        <f t="shared" si="22"/>
        <v>C04618: (3R)-3-Hydroxybutanoyl-[acyl-carrier protein]</v>
      </c>
    </row>
    <row r="654" spans="1:4" ht="29" x14ac:dyDescent="0.35">
      <c r="A654" s="53" t="s">
        <v>8077</v>
      </c>
      <c r="B654" s="53" t="s">
        <v>12491</v>
      </c>
      <c r="C654" s="54" t="str">
        <f t="shared" si="21"/>
        <v>C04619: 1</v>
      </c>
      <c r="D654" s="55" t="str">
        <f t="shared" si="22"/>
        <v>C04619: (3R)-3-Hydroxydecanoyl-[acy-carrier protein]</v>
      </c>
    </row>
    <row r="655" spans="1:4" ht="29" x14ac:dyDescent="0.35">
      <c r="A655" s="53" t="s">
        <v>8080</v>
      </c>
      <c r="B655" s="53" t="s">
        <v>12492</v>
      </c>
      <c r="C655" s="54" t="str">
        <f t="shared" si="21"/>
        <v>C04620: 1</v>
      </c>
      <c r="D655" s="55" t="str">
        <f t="shared" si="22"/>
        <v>C04620: (3R)-3-Hydroxyoctanoyl-[acyl-carrier protein]</v>
      </c>
    </row>
    <row r="656" spans="1:4" ht="29" x14ac:dyDescent="0.35">
      <c r="A656" s="53" t="s">
        <v>12493</v>
      </c>
      <c r="B656" s="53" t="s">
        <v>12494</v>
      </c>
      <c r="C656" s="54" t="str">
        <f t="shared" si="21"/>
        <v>C04631: 1</v>
      </c>
      <c r="D656" s="55" t="str">
        <f t="shared" si="22"/>
        <v>C04631: UDP-N_acety-3-(1-carboxyvinyl)-D-glucosamine</v>
      </c>
    </row>
    <row r="657" spans="1:4" ht="29" x14ac:dyDescent="0.35">
      <c r="A657" s="53" t="s">
        <v>8083</v>
      </c>
      <c r="B657" s="53" t="s">
        <v>12495</v>
      </c>
      <c r="C657" s="54" t="str">
        <f t="shared" si="21"/>
        <v>C04633: 1</v>
      </c>
      <c r="D657" s="55" t="str">
        <f t="shared" si="22"/>
        <v>C04633: (3R)-3-Hydroxypalmatoyl-[acyl-carrier protein]</v>
      </c>
    </row>
    <row r="658" spans="1:4" ht="29" x14ac:dyDescent="0.35">
      <c r="A658" s="53" t="s">
        <v>12496</v>
      </c>
      <c r="B658" s="53" t="s">
        <v>12497</v>
      </c>
      <c r="C658" s="54" t="str">
        <f t="shared" si="21"/>
        <v>C04640: 1</v>
      </c>
      <c r="D658" s="55" t="str">
        <f t="shared" si="22"/>
        <v>C04640: 2-(Formamido)-N1-(5'-phosphoribosyl)acetamidine</v>
      </c>
    </row>
    <row r="659" spans="1:4" x14ac:dyDescent="0.35">
      <c r="A659" s="53" t="s">
        <v>12498</v>
      </c>
      <c r="B659" s="53" t="s">
        <v>12499</v>
      </c>
      <c r="C659" s="54" t="str">
        <f t="shared" si="21"/>
        <v>C04646: 1</v>
      </c>
      <c r="D659" s="55" t="str">
        <f t="shared" si="22"/>
        <v>C04646: 6-Thioinosine-5'-monophosphate</v>
      </c>
    </row>
    <row r="660" spans="1:4" ht="29" x14ac:dyDescent="0.35">
      <c r="A660" s="53" t="s">
        <v>8039</v>
      </c>
      <c r="B660" s="53" t="s">
        <v>12500</v>
      </c>
      <c r="C660" s="54" t="str">
        <f t="shared" si="21"/>
        <v>C04666: 1</v>
      </c>
      <c r="D660" s="55" t="str">
        <f t="shared" si="22"/>
        <v>C04666: D-erythro-1-(Imidazol-4-yl)glycerol 3-phosphate</v>
      </c>
    </row>
    <row r="661" spans="1:4" ht="29" x14ac:dyDescent="0.35">
      <c r="A661" s="53" t="s">
        <v>12501</v>
      </c>
      <c r="B661" s="53" t="s">
        <v>12502</v>
      </c>
      <c r="C661" s="54" t="str">
        <f t="shared" si="21"/>
        <v>C04677: 1</v>
      </c>
      <c r="D661" s="55" t="str">
        <f t="shared" si="22"/>
        <v>C04677: 1-(5'-Phosphoribosyl)-5-amino-4-imidazolecarboxamide</v>
      </c>
    </row>
    <row r="662" spans="1:4" ht="29" x14ac:dyDescent="0.35">
      <c r="A662" s="53" t="s">
        <v>8086</v>
      </c>
      <c r="B662" s="53" t="s">
        <v>12503</v>
      </c>
      <c r="C662" s="54" t="str">
        <f t="shared" si="21"/>
        <v>C04688: 1</v>
      </c>
      <c r="D662" s="55" t="str">
        <f t="shared" si="22"/>
        <v>C04688: (3R)-3-Hydroxytetradecanoyl-[acy-carrier protein]</v>
      </c>
    </row>
    <row r="663" spans="1:4" ht="29" x14ac:dyDescent="0.35">
      <c r="A663" s="53" t="s">
        <v>12504</v>
      </c>
      <c r="B663" s="53" t="s">
        <v>12505</v>
      </c>
      <c r="C663" s="54" t="str">
        <f t="shared" si="21"/>
        <v>C04702: 1</v>
      </c>
      <c r="D663" s="55" t="str">
        <f t="shared" si="22"/>
        <v>C04702: UDPMurNAc(oyl-L-Ala-D-gamma-Glu-L-Lys-D-Ala-D-Ala)</v>
      </c>
    </row>
    <row r="664" spans="1:4" x14ac:dyDescent="0.35">
      <c r="A664" s="53" t="s">
        <v>12506</v>
      </c>
      <c r="B664" s="53" t="s">
        <v>12507</v>
      </c>
      <c r="C664" s="54" t="str">
        <f t="shared" si="21"/>
        <v>C04732: 1</v>
      </c>
      <c r="D664" s="55" t="str">
        <f t="shared" si="22"/>
        <v>C04732: 5-Amino-6-(1-D-ribitylamino)uracil</v>
      </c>
    </row>
    <row r="665" spans="1:4" ht="29" x14ac:dyDescent="0.35">
      <c r="A665" s="53" t="s">
        <v>7832</v>
      </c>
      <c r="B665" s="53" t="s">
        <v>12508</v>
      </c>
      <c r="C665" s="54" t="str">
        <f t="shared" si="21"/>
        <v>C04734: 1</v>
      </c>
      <c r="D665" s="55" t="str">
        <f t="shared" si="22"/>
        <v>C04734: 1-(5'-Phosphoribosyl)-5-formamido-4-imidazolecarboxamide</v>
      </c>
    </row>
    <row r="666" spans="1:4" ht="43.5" x14ac:dyDescent="0.35">
      <c r="A666" s="53" t="s">
        <v>12509</v>
      </c>
      <c r="B666" s="56" t="s">
        <v>12510</v>
      </c>
      <c r="C666" s="54" t="str">
        <f t="shared" si="21"/>
        <v>C04737: 1</v>
      </c>
      <c r="D666" s="55" t="str">
        <f t="shared" si="22"/>
        <v>C04737: alpha-D-Galactosyl-(1-&gt;4)-beta-D-galactosyl-(1-&gt;4)-beta-D-glucosyl-(1&lt;-&gt;1)-ceramide</v>
      </c>
    </row>
    <row r="667" spans="1:4" ht="29" x14ac:dyDescent="0.35">
      <c r="A667" s="53" t="s">
        <v>7965</v>
      </c>
      <c r="B667" s="53" t="s">
        <v>12511</v>
      </c>
      <c r="C667" s="54" t="str">
        <f t="shared" si="21"/>
        <v>C04751: 1</v>
      </c>
      <c r="D667" s="55" t="str">
        <f t="shared" si="22"/>
        <v>C04751: 1-(5-Phospho-D-ribosyl)-5-amino-4-imidazolecarboxylate</v>
      </c>
    </row>
    <row r="668" spans="1:4" ht="29" x14ac:dyDescent="0.35">
      <c r="A668" s="53" t="s">
        <v>12512</v>
      </c>
      <c r="B668" s="53" t="s">
        <v>12513</v>
      </c>
      <c r="C668" s="54" t="str">
        <f t="shared" si="21"/>
        <v>C04752: 1</v>
      </c>
      <c r="D668" s="55" t="str">
        <f t="shared" si="22"/>
        <v>C04752: O-1-Alk-1-enyl-2-acyl-sn-glycero-3-phosphoethanolamine</v>
      </c>
    </row>
    <row r="669" spans="1:4" ht="29" x14ac:dyDescent="0.35">
      <c r="A669" s="53" t="s">
        <v>12514</v>
      </c>
      <c r="B669" s="53" t="s">
        <v>12513</v>
      </c>
      <c r="C669" s="54" t="str">
        <f t="shared" si="21"/>
        <v>C04756: 1</v>
      </c>
      <c r="D669" s="55" t="str">
        <f t="shared" si="22"/>
        <v>C04756: O-1-Alk-1-enyl-2-acyl-sn-glycero-3-phosphoethanolamine</v>
      </c>
    </row>
    <row r="670" spans="1:4" ht="29" x14ac:dyDescent="0.35">
      <c r="A670" s="53" t="s">
        <v>12515</v>
      </c>
      <c r="B670" s="53" t="s">
        <v>12516</v>
      </c>
      <c r="C670" s="54" t="str">
        <f t="shared" si="21"/>
        <v>C04807: 1</v>
      </c>
      <c r="D670" s="55" t="str">
        <f t="shared" si="22"/>
        <v>C04807: 6-Hydroxymethyl-7,8-dihydropterin diphosphate</v>
      </c>
    </row>
    <row r="671" spans="1:4" ht="29" x14ac:dyDescent="0.35">
      <c r="A671" s="53" t="s">
        <v>8184</v>
      </c>
      <c r="B671" s="53" t="s">
        <v>12517</v>
      </c>
      <c r="C671" s="54" t="str">
        <f t="shared" si="21"/>
        <v>C04823: 1</v>
      </c>
      <c r="D671" s="55" t="str">
        <f t="shared" si="22"/>
        <v>C04823: 1-(5'-Phosphoribosyl)-5-amino-4-(N-succinocarboxamide)-imidazole</v>
      </c>
    </row>
    <row r="672" spans="1:4" ht="29" x14ac:dyDescent="0.35">
      <c r="A672" s="53" t="s">
        <v>12518</v>
      </c>
      <c r="B672" s="53" t="s">
        <v>12519</v>
      </c>
      <c r="C672" s="54" t="str">
        <f t="shared" si="21"/>
        <v>C04851: 1</v>
      </c>
      <c r="D672" s="55" t="str">
        <f t="shared" si="22"/>
        <v>C04851: MurAc(oyl-L-Ala-D-gamma-Glu-L-Lys-D-Ala-D-Ala)-diphospho-undecaprenol</v>
      </c>
    </row>
    <row r="673" spans="1:4" ht="43.5" x14ac:dyDescent="0.35">
      <c r="A673" s="53" t="s">
        <v>8269</v>
      </c>
      <c r="B673" s="56" t="s">
        <v>12520</v>
      </c>
      <c r="C673" s="54" t="str">
        <f t="shared" si="21"/>
        <v>C04856: 1</v>
      </c>
      <c r="D673" s="55" t="str">
        <f t="shared" si="22"/>
        <v>C04856: (6S)-6beta-Hydroxy-1,4,5,6-tetrahydronicotinamide-adenine dinucleotide</v>
      </c>
    </row>
    <row r="674" spans="1:4" x14ac:dyDescent="0.35">
      <c r="A674" s="53" t="s">
        <v>7994</v>
      </c>
      <c r="B674" s="53" t="s">
        <v>12521</v>
      </c>
      <c r="C674" s="54" t="str">
        <f t="shared" si="21"/>
        <v>C04874: 1</v>
      </c>
      <c r="D674" s="55" t="str">
        <f t="shared" si="22"/>
        <v>C04874: 7,8-Dihydroneopterin</v>
      </c>
    </row>
    <row r="675" spans="1:4" ht="29" x14ac:dyDescent="0.35">
      <c r="A675" s="53" t="s">
        <v>12522</v>
      </c>
      <c r="B675" s="56" t="s">
        <v>12523</v>
      </c>
      <c r="C675" s="54" t="str">
        <f t="shared" si="21"/>
        <v>C04877: 1</v>
      </c>
      <c r="D675" s="55" t="str">
        <f t="shared" si="22"/>
        <v>C04877: UDP-N-acetylmuramoyl-L-alanyl-gamma-D-glutamyl-meso-2,6-diaminopimelate</v>
      </c>
    </row>
    <row r="676" spans="1:4" ht="43.5" x14ac:dyDescent="0.35">
      <c r="A676" s="53" t="s">
        <v>12524</v>
      </c>
      <c r="B676" s="56" t="s">
        <v>12525</v>
      </c>
      <c r="C676" s="54" t="str">
        <f t="shared" si="21"/>
        <v>C04882: 1</v>
      </c>
      <c r="D676" s="55" t="str">
        <f t="shared" si="22"/>
        <v>C04882: UDP-N-acetylmuramoyl-L-alanyl-D-glutamyl-6-carboxy-L-lysyl-D-alanyl-D-alanine</v>
      </c>
    </row>
    <row r="677" spans="1:4" x14ac:dyDescent="0.35">
      <c r="A677" s="53" t="s">
        <v>12526</v>
      </c>
      <c r="B677" s="53" t="s">
        <v>12527</v>
      </c>
      <c r="C677" s="54" t="str">
        <f t="shared" si="21"/>
        <v>C04895: 1</v>
      </c>
      <c r="D677" s="55" t="str">
        <f t="shared" si="22"/>
        <v>C04895: 7,8-Dihydroneopterin 3'-triphosphate</v>
      </c>
    </row>
    <row r="678" spans="1:4" ht="43.5" x14ac:dyDescent="0.35">
      <c r="A678" s="53" t="s">
        <v>7854</v>
      </c>
      <c r="B678" s="56" t="s">
        <v>12528</v>
      </c>
      <c r="C678" s="54" t="str">
        <f t="shared" si="21"/>
        <v>C04896: 1</v>
      </c>
      <c r="D678" s="55" t="str">
        <f t="shared" si="22"/>
        <v>C04896: 5-(5-Phospho-D-ribosylaminoformino)-1-(5-phosphoribosyl)-imidazole-4-carboxamide</v>
      </c>
    </row>
    <row r="679" spans="1:4" ht="43.5" x14ac:dyDescent="0.35">
      <c r="A679" s="53" t="s">
        <v>8274</v>
      </c>
      <c r="B679" s="56" t="s">
        <v>12529</v>
      </c>
      <c r="C679" s="54" t="str">
        <f t="shared" si="21"/>
        <v>C04899: 1</v>
      </c>
      <c r="D679" s="55" t="str">
        <f t="shared" si="22"/>
        <v>C04899: (6S)-6beta-Hydroxy-1,4,5,6-tetrahydronicotinamide-adenine dinucleotide phosphate</v>
      </c>
    </row>
    <row r="680" spans="1:4" ht="43.5" x14ac:dyDescent="0.35">
      <c r="A680" s="53" t="s">
        <v>8289</v>
      </c>
      <c r="B680" s="56" t="s">
        <v>12530</v>
      </c>
      <c r="C680" s="54" t="str">
        <f t="shared" si="21"/>
        <v>C04916: 1</v>
      </c>
      <c r="D680" s="55" t="str">
        <f t="shared" si="22"/>
        <v>C04916: N-(5'-Phospho-D-1'-ribulosylformimino)-5-amino-1-(5''-phospho-D-ribosyl)-4-imidazolecarboxamide</v>
      </c>
    </row>
    <row r="681" spans="1:4" ht="29" x14ac:dyDescent="0.35">
      <c r="A681" s="53" t="s">
        <v>12531</v>
      </c>
      <c r="B681" s="56" t="s">
        <v>12532</v>
      </c>
      <c r="C681" s="54" t="str">
        <f t="shared" si="21"/>
        <v>C05125: 1</v>
      </c>
      <c r="D681" s="55" t="str">
        <f t="shared" si="22"/>
        <v>C05125: 2-(alpha-Hydroxyethyl)thiamine diphosphate</v>
      </c>
    </row>
    <row r="682" spans="1:4" x14ac:dyDescent="0.35">
      <c r="A682" s="53" t="s">
        <v>8142</v>
      </c>
      <c r="B682" s="56" t="s">
        <v>12533</v>
      </c>
      <c r="C682" s="54" t="str">
        <f t="shared" si="21"/>
        <v>C05167: 1</v>
      </c>
      <c r="D682" s="55" t="str">
        <f t="shared" si="22"/>
        <v>C05167: alpha-Amino acid</v>
      </c>
    </row>
    <row r="683" spans="1:4" x14ac:dyDescent="0.35">
      <c r="A683" s="53" t="s">
        <v>12534</v>
      </c>
      <c r="B683" s="56" t="s">
        <v>12535</v>
      </c>
      <c r="C683" s="54" t="str">
        <f t="shared" si="21"/>
        <v>C05198: 1</v>
      </c>
      <c r="D683" s="55" t="str">
        <f t="shared" si="22"/>
        <v>C05198: 5'-Deoxyadenosine</v>
      </c>
    </row>
    <row r="684" spans="1:4" x14ac:dyDescent="0.35">
      <c r="A684" s="53" t="s">
        <v>12536</v>
      </c>
      <c r="B684" s="56" t="s">
        <v>12537</v>
      </c>
      <c r="C684" s="54" t="str">
        <f t="shared" si="21"/>
        <v>C05223: 1</v>
      </c>
      <c r="D684" s="55" t="str">
        <f t="shared" si="22"/>
        <v>C05223: Dodecanoyl-[acyl-carrier protein]</v>
      </c>
    </row>
    <row r="685" spans="1:4" x14ac:dyDescent="0.35">
      <c r="A685" s="53" t="s">
        <v>12538</v>
      </c>
      <c r="B685" s="56" t="s">
        <v>12539</v>
      </c>
      <c r="C685" s="54" t="str">
        <f t="shared" si="21"/>
        <v>C05235: 1</v>
      </c>
      <c r="D685" s="55" t="str">
        <f t="shared" si="22"/>
        <v>C05235: Hydroxyacetone</v>
      </c>
    </row>
    <row r="686" spans="1:4" x14ac:dyDescent="0.35">
      <c r="A686" s="53" t="s">
        <v>12540</v>
      </c>
      <c r="B686" s="56" t="s">
        <v>12541</v>
      </c>
      <c r="C686" s="54" t="str">
        <f t="shared" si="21"/>
        <v>C05258: 1</v>
      </c>
      <c r="D686" s="55" t="str">
        <f t="shared" si="22"/>
        <v>C05258: (S)-3-Hydroxyhexadecanoyl-CoA</v>
      </c>
    </row>
    <row r="687" spans="1:4" x14ac:dyDescent="0.35">
      <c r="A687" s="53" t="s">
        <v>12542</v>
      </c>
      <c r="B687" s="56" t="s">
        <v>12543</v>
      </c>
      <c r="C687" s="54" t="str">
        <f t="shared" si="21"/>
        <v>C05259: 1</v>
      </c>
      <c r="D687" s="55" t="str">
        <f t="shared" si="22"/>
        <v>C05259: 3-Oxopalmitoyl-CoA</v>
      </c>
    </row>
    <row r="688" spans="1:4" x14ac:dyDescent="0.35">
      <c r="A688" s="53" t="s">
        <v>12544</v>
      </c>
      <c r="B688" s="56" t="s">
        <v>12545</v>
      </c>
      <c r="C688" s="54" t="str">
        <f t="shared" si="21"/>
        <v>C05260: 1</v>
      </c>
      <c r="D688" s="55" t="str">
        <f t="shared" si="22"/>
        <v>C05260: (S)-3-Hydroxytetradecanoyl-CoA</v>
      </c>
    </row>
    <row r="689" spans="1:4" x14ac:dyDescent="0.35">
      <c r="A689" s="53" t="s">
        <v>12546</v>
      </c>
      <c r="B689" s="56" t="s">
        <v>12547</v>
      </c>
      <c r="C689" s="54" t="str">
        <f t="shared" si="21"/>
        <v>C05261: 1</v>
      </c>
      <c r="D689" s="55" t="str">
        <f t="shared" si="22"/>
        <v>C05261: 3-Oxotetradecanoyl-CoA</v>
      </c>
    </row>
    <row r="690" spans="1:4" x14ac:dyDescent="0.35">
      <c r="A690" s="53" t="s">
        <v>12548</v>
      </c>
      <c r="B690" s="56" t="s">
        <v>12549</v>
      </c>
      <c r="C690" s="54" t="str">
        <f t="shared" si="21"/>
        <v>C05262: 1</v>
      </c>
      <c r="D690" s="55" t="str">
        <f t="shared" si="22"/>
        <v>C05262: (S)-3-Hydroxydodecanoyl-CoA</v>
      </c>
    </row>
    <row r="691" spans="1:4" x14ac:dyDescent="0.35">
      <c r="A691" s="53" t="s">
        <v>12550</v>
      </c>
      <c r="B691" s="56" t="s">
        <v>12551</v>
      </c>
      <c r="C691" s="54" t="str">
        <f t="shared" si="21"/>
        <v>C05263: 1</v>
      </c>
      <c r="D691" s="55" t="str">
        <f t="shared" si="22"/>
        <v>C05263: 3-Oxododecanoyl-CoA</v>
      </c>
    </row>
    <row r="692" spans="1:4" x14ac:dyDescent="0.35">
      <c r="A692" s="53" t="s">
        <v>12552</v>
      </c>
      <c r="B692" s="56" t="s">
        <v>12553</v>
      </c>
      <c r="C692" s="54" t="str">
        <f t="shared" si="21"/>
        <v>C05264: 1</v>
      </c>
      <c r="D692" s="55" t="str">
        <f t="shared" si="22"/>
        <v>C05264: (S)-Hydroxydecanoyl-CoA</v>
      </c>
    </row>
    <row r="693" spans="1:4" x14ac:dyDescent="0.35">
      <c r="A693" s="53" t="s">
        <v>12554</v>
      </c>
      <c r="B693" s="56" t="s">
        <v>12555</v>
      </c>
      <c r="C693" s="54" t="str">
        <f t="shared" si="21"/>
        <v>C05265: 1</v>
      </c>
      <c r="D693" s="55" t="str">
        <f t="shared" si="22"/>
        <v>C05265: 3-Oxodecanoyl-CoA</v>
      </c>
    </row>
    <row r="694" spans="1:4" x14ac:dyDescent="0.35">
      <c r="A694" s="53" t="s">
        <v>12556</v>
      </c>
      <c r="B694" s="53" t="s">
        <v>12557</v>
      </c>
      <c r="C694" s="54" t="str">
        <f t="shared" si="21"/>
        <v>C05266: 1</v>
      </c>
      <c r="D694" s="55" t="str">
        <f t="shared" si="22"/>
        <v>C05266: (S)-3-Hydroxyoctanoyl-CoA</v>
      </c>
    </row>
    <row r="695" spans="1:4" x14ac:dyDescent="0.35">
      <c r="A695" s="53" t="s">
        <v>12558</v>
      </c>
      <c r="B695" s="56" t="s">
        <v>12559</v>
      </c>
      <c r="C695" s="54" t="str">
        <f t="shared" si="21"/>
        <v>C05267: 1</v>
      </c>
      <c r="D695" s="55" t="str">
        <f t="shared" si="22"/>
        <v>C05267: 3-Oxooctanoyl-CoA</v>
      </c>
    </row>
    <row r="696" spans="1:4" x14ac:dyDescent="0.35">
      <c r="A696" s="53" t="s">
        <v>12560</v>
      </c>
      <c r="B696" s="56" t="s">
        <v>12561</v>
      </c>
      <c r="C696" s="54" t="str">
        <f t="shared" si="21"/>
        <v>C05268: 1</v>
      </c>
      <c r="D696" s="55" t="str">
        <f t="shared" si="22"/>
        <v>C05268: (S)-Hydroxyhexanoyl-CoA</v>
      </c>
    </row>
    <row r="697" spans="1:4" x14ac:dyDescent="0.35">
      <c r="A697" s="53" t="s">
        <v>12562</v>
      </c>
      <c r="B697" s="56" t="s">
        <v>12563</v>
      </c>
      <c r="C697" s="54" t="str">
        <f t="shared" si="21"/>
        <v>C05269: 1</v>
      </c>
      <c r="D697" s="55" t="str">
        <f t="shared" si="22"/>
        <v>C05269: 3-Oxohexanoyl-CoA</v>
      </c>
    </row>
    <row r="698" spans="1:4" x14ac:dyDescent="0.35">
      <c r="A698" s="53" t="s">
        <v>12564</v>
      </c>
      <c r="B698" s="56" t="s">
        <v>12565</v>
      </c>
      <c r="C698" s="54" t="str">
        <f t="shared" si="21"/>
        <v>C05335: 1</v>
      </c>
      <c r="D698" s="55" t="str">
        <f t="shared" si="22"/>
        <v>C05335: L-Selenomethionine</v>
      </c>
    </row>
    <row r="699" spans="1:4" x14ac:dyDescent="0.35">
      <c r="A699" s="53" t="s">
        <v>8311</v>
      </c>
      <c r="B699" s="56" t="s">
        <v>12566</v>
      </c>
      <c r="C699" s="54" t="str">
        <f t="shared" si="21"/>
        <v>C05345: 1</v>
      </c>
      <c r="D699" s="55" t="str">
        <f t="shared" si="22"/>
        <v>C05345: beta-D-Fructose 6-phosphate</v>
      </c>
    </row>
    <row r="700" spans="1:4" x14ac:dyDescent="0.35">
      <c r="A700" s="53" t="s">
        <v>12567</v>
      </c>
      <c r="B700" s="56" t="s">
        <v>12568</v>
      </c>
      <c r="C700" s="54" t="str">
        <f t="shared" si="21"/>
        <v>C05382: 1</v>
      </c>
      <c r="D700" s="55" t="str">
        <f t="shared" si="22"/>
        <v>C05382: Sedoheptulose 7-phosphate</v>
      </c>
    </row>
    <row r="701" spans="1:4" x14ac:dyDescent="0.35">
      <c r="A701" s="53" t="s">
        <v>12569</v>
      </c>
      <c r="B701" s="56" t="s">
        <v>12570</v>
      </c>
      <c r="C701" s="54" t="str">
        <f t="shared" si="21"/>
        <v>C05399: 1</v>
      </c>
      <c r="D701" s="55" t="str">
        <f t="shared" si="22"/>
        <v>C05399: Melibiitol</v>
      </c>
    </row>
    <row r="702" spans="1:4" x14ac:dyDescent="0.35">
      <c r="A702" s="53" t="s">
        <v>12571</v>
      </c>
      <c r="B702" s="56" t="s">
        <v>12572</v>
      </c>
      <c r="C702" s="54" t="str">
        <f t="shared" si="21"/>
        <v>C05400: 1</v>
      </c>
      <c r="D702" s="55" t="str">
        <f t="shared" si="22"/>
        <v>C05400: Epimelibiose</v>
      </c>
    </row>
    <row r="703" spans="1:4" x14ac:dyDescent="0.35">
      <c r="A703" s="53" t="s">
        <v>12573</v>
      </c>
      <c r="B703" s="56" t="s">
        <v>12574</v>
      </c>
      <c r="C703" s="54" t="str">
        <f t="shared" si="21"/>
        <v>C05401: 1</v>
      </c>
      <c r="D703" s="55" t="str">
        <f t="shared" si="22"/>
        <v>C05401: 3-beta-D-Galactosyl-sn-glycerol</v>
      </c>
    </row>
    <row r="704" spans="1:4" x14ac:dyDescent="0.35">
      <c r="A704" s="53" t="s">
        <v>12575</v>
      </c>
      <c r="B704" s="56" t="s">
        <v>12576</v>
      </c>
      <c r="C704" s="54" t="str">
        <f t="shared" si="21"/>
        <v>C05402: 1</v>
      </c>
      <c r="D704" s="55" t="str">
        <f t="shared" si="22"/>
        <v>C05402: Melibiose</v>
      </c>
    </row>
    <row r="705" spans="1:4" ht="29" x14ac:dyDescent="0.35">
      <c r="A705" s="53" t="s">
        <v>12577</v>
      </c>
      <c r="B705" s="56" t="s">
        <v>12578</v>
      </c>
      <c r="C705" s="54" t="str">
        <f t="shared" si="21"/>
        <v>C05404: 1</v>
      </c>
      <c r="D705" s="55" t="str">
        <f t="shared" si="22"/>
        <v>C05404: D-Gal alpha 1-&gt;6D-Gal alpha 1-&gt;6D-Glucose</v>
      </c>
    </row>
    <row r="706" spans="1:4" ht="29" x14ac:dyDescent="0.35">
      <c r="A706" s="53" t="s">
        <v>12579</v>
      </c>
      <c r="B706" s="56" t="s">
        <v>12580</v>
      </c>
      <c r="C706" s="54" t="str">
        <f t="shared" si="21"/>
        <v>C05444: 1</v>
      </c>
      <c r="D706" s="55" t="str">
        <f t="shared" si="22"/>
        <v>C05444: 3alpha,7alpha,26-Trihydroxy-5beta-cholestane</v>
      </c>
    </row>
    <row r="707" spans="1:4" ht="29" x14ac:dyDescent="0.35">
      <c r="A707" s="53" t="s">
        <v>12581</v>
      </c>
      <c r="B707" s="56" t="s">
        <v>12582</v>
      </c>
      <c r="C707" s="54" t="str">
        <f t="shared" ref="C707:C770" si="23">CONCATENATE(A707,": 1")</f>
        <v>C05445: 1</v>
      </c>
      <c r="D707" s="55" t="str">
        <f t="shared" ref="D707:D770" si="24">CONCATENATE(A707,": ",B707)</f>
        <v>C05445: 3alpha,7alpha,Dihydroxy-5beta-cholestan-26-al</v>
      </c>
    </row>
    <row r="708" spans="1:4" x14ac:dyDescent="0.35">
      <c r="A708" s="53" t="s">
        <v>12583</v>
      </c>
      <c r="B708" s="56" t="s">
        <v>12584</v>
      </c>
      <c r="C708" s="54" t="str">
        <f t="shared" si="23"/>
        <v>C05526: 1</v>
      </c>
      <c r="D708" s="55" t="str">
        <f t="shared" si="24"/>
        <v>C05526: S-Gluthathione-L-cysteine</v>
      </c>
    </row>
    <row r="709" spans="1:4" x14ac:dyDescent="0.35">
      <c r="A709" s="53" t="s">
        <v>12585</v>
      </c>
      <c r="B709" s="56" t="s">
        <v>12586</v>
      </c>
      <c r="C709" s="54" t="str">
        <f t="shared" si="23"/>
        <v>C05539: 1</v>
      </c>
      <c r="D709" s="55" t="str">
        <f t="shared" si="24"/>
        <v>C05539: N-Acetyl-L-2-amino-6-oxopimelate</v>
      </c>
    </row>
    <row r="710" spans="1:4" x14ac:dyDescent="0.35">
      <c r="A710" s="53" t="s">
        <v>12587</v>
      </c>
      <c r="B710" s="56" t="s">
        <v>12588</v>
      </c>
      <c r="C710" s="54" t="str">
        <f t="shared" si="23"/>
        <v>C05576: 1</v>
      </c>
      <c r="D710" s="55" t="str">
        <f t="shared" si="24"/>
        <v>C05576: 3,4-Dihydroxyphenylethyleneglycol</v>
      </c>
    </row>
    <row r="711" spans="1:4" x14ac:dyDescent="0.35">
      <c r="A711" s="53" t="s">
        <v>12589</v>
      </c>
      <c r="B711" s="56" t="s">
        <v>12590</v>
      </c>
      <c r="C711" s="54" t="str">
        <f t="shared" si="23"/>
        <v>C05577: 1</v>
      </c>
      <c r="D711" s="55" t="str">
        <f t="shared" si="24"/>
        <v>C05577: 3,4-Dihydroxymandelaldehyde</v>
      </c>
    </row>
    <row r="712" spans="1:4" x14ac:dyDescent="0.35">
      <c r="A712" s="53" t="s">
        <v>12591</v>
      </c>
      <c r="B712" s="56" t="s">
        <v>12592</v>
      </c>
      <c r="C712" s="54" t="str">
        <f t="shared" si="23"/>
        <v>C05684: 1</v>
      </c>
      <c r="D712" s="55" t="str">
        <f t="shared" si="24"/>
        <v>C05684: Selenite</v>
      </c>
    </row>
    <row r="713" spans="1:4" x14ac:dyDescent="0.35">
      <c r="A713" s="53" t="s">
        <v>12593</v>
      </c>
      <c r="B713" s="56" t="s">
        <v>12594</v>
      </c>
      <c r="C713" s="54" t="str">
        <f t="shared" si="23"/>
        <v>C05688: 1</v>
      </c>
      <c r="D713" s="55" t="str">
        <f t="shared" si="24"/>
        <v>C05688: L-Selenocysteine</v>
      </c>
    </row>
    <row r="714" spans="1:4" x14ac:dyDescent="0.35">
      <c r="A714" s="53" t="s">
        <v>12595</v>
      </c>
      <c r="B714" s="56" t="s">
        <v>12596</v>
      </c>
      <c r="C714" s="54" t="str">
        <f t="shared" si="23"/>
        <v>C05698: 1</v>
      </c>
      <c r="D714" s="55" t="str">
        <f t="shared" si="24"/>
        <v>C05698: Selenohomocysteine</v>
      </c>
    </row>
    <row r="715" spans="1:4" x14ac:dyDescent="0.35">
      <c r="A715" s="53" t="s">
        <v>12597</v>
      </c>
      <c r="B715" s="56" t="s">
        <v>12598</v>
      </c>
      <c r="C715" s="54" t="str">
        <f t="shared" si="23"/>
        <v>C05744: 1</v>
      </c>
      <c r="D715" s="55" t="str">
        <f t="shared" si="24"/>
        <v>C05744: Acetoacetyl-[acp]</v>
      </c>
    </row>
    <row r="716" spans="1:4" x14ac:dyDescent="0.35">
      <c r="A716" s="53" t="s">
        <v>12599</v>
      </c>
      <c r="B716" s="56" t="s">
        <v>12600</v>
      </c>
      <c r="C716" s="54" t="str">
        <f t="shared" si="23"/>
        <v>C05745: 1</v>
      </c>
      <c r="D716" s="55" t="str">
        <f t="shared" si="24"/>
        <v>C05745: Butyryl-[acp]</v>
      </c>
    </row>
    <row r="717" spans="1:4" x14ac:dyDescent="0.35">
      <c r="A717" s="53" t="s">
        <v>12601</v>
      </c>
      <c r="B717" s="56" t="s">
        <v>12602</v>
      </c>
      <c r="C717" s="54" t="str">
        <f t="shared" si="23"/>
        <v>C05746: 1</v>
      </c>
      <c r="D717" s="55" t="str">
        <f t="shared" si="24"/>
        <v>C05746: 3-Oxohexanoyl-[acp]</v>
      </c>
    </row>
    <row r="718" spans="1:4" ht="29" x14ac:dyDescent="0.35">
      <c r="A718" s="53" t="s">
        <v>8089</v>
      </c>
      <c r="B718" s="56" t="s">
        <v>12603</v>
      </c>
      <c r="C718" s="54" t="str">
        <f t="shared" si="23"/>
        <v>C05747: 1</v>
      </c>
      <c r="D718" s="55" t="str">
        <f t="shared" si="24"/>
        <v>C05747: (3R)-3-Hydroxyhexanoyl-[acyl-carrier protein]</v>
      </c>
    </row>
    <row r="719" spans="1:4" x14ac:dyDescent="0.35">
      <c r="A719" s="53" t="s">
        <v>12604</v>
      </c>
      <c r="B719" s="56" t="s">
        <v>12605</v>
      </c>
      <c r="C719" s="54" t="str">
        <f t="shared" si="23"/>
        <v>C05748: 1</v>
      </c>
      <c r="D719" s="55" t="str">
        <f t="shared" si="24"/>
        <v>C05748: trans-Hex-2-enoyl-[acp]</v>
      </c>
    </row>
    <row r="720" spans="1:4" x14ac:dyDescent="0.35">
      <c r="A720" s="53" t="s">
        <v>12606</v>
      </c>
      <c r="B720" s="56" t="s">
        <v>12607</v>
      </c>
      <c r="C720" s="54" t="str">
        <f t="shared" si="23"/>
        <v>C05749: 1</v>
      </c>
      <c r="D720" s="55" t="str">
        <f t="shared" si="24"/>
        <v>C05749: Hexanoyl-[acp]</v>
      </c>
    </row>
    <row r="721" spans="1:4" x14ac:dyDescent="0.35">
      <c r="A721" s="53" t="s">
        <v>12608</v>
      </c>
      <c r="B721" s="56" t="s">
        <v>12609</v>
      </c>
      <c r="C721" s="54" t="str">
        <f t="shared" si="23"/>
        <v>C05750: 1</v>
      </c>
      <c r="D721" s="55" t="str">
        <f t="shared" si="24"/>
        <v>C05750: 3-Oxooctanoyl-[acp]</v>
      </c>
    </row>
    <row r="722" spans="1:4" x14ac:dyDescent="0.35">
      <c r="A722" s="53" t="s">
        <v>12610</v>
      </c>
      <c r="B722" s="56" t="s">
        <v>12611</v>
      </c>
      <c r="C722" s="54" t="str">
        <f t="shared" si="23"/>
        <v>C05751: 1</v>
      </c>
      <c r="D722" s="55" t="str">
        <f t="shared" si="24"/>
        <v>C05751: trans-Oct-2-enoyl-[acp]</v>
      </c>
    </row>
    <row r="723" spans="1:4" x14ac:dyDescent="0.35">
      <c r="A723" s="53" t="s">
        <v>12612</v>
      </c>
      <c r="B723" s="56" t="s">
        <v>12613</v>
      </c>
      <c r="C723" s="54" t="str">
        <f t="shared" si="23"/>
        <v>C05752: 1</v>
      </c>
      <c r="D723" s="55" t="str">
        <f t="shared" si="24"/>
        <v>C05752: Octnoyl-[acp]</v>
      </c>
    </row>
    <row r="724" spans="1:4" x14ac:dyDescent="0.35">
      <c r="A724" s="53" t="s">
        <v>12614</v>
      </c>
      <c r="B724" s="56" t="s">
        <v>12615</v>
      </c>
      <c r="C724" s="54" t="str">
        <f t="shared" si="23"/>
        <v>C05753: 1</v>
      </c>
      <c r="D724" s="55" t="str">
        <f t="shared" si="24"/>
        <v>C05753: 3-Oxodecanoyl-[acp]</v>
      </c>
    </row>
    <row r="725" spans="1:4" x14ac:dyDescent="0.35">
      <c r="A725" s="53" t="s">
        <v>12616</v>
      </c>
      <c r="B725" s="56" t="s">
        <v>12617</v>
      </c>
      <c r="C725" s="54" t="str">
        <f t="shared" si="23"/>
        <v>C05754: 1</v>
      </c>
      <c r="D725" s="55" t="str">
        <f t="shared" si="24"/>
        <v>C05754: trans-Dec-2-enoyl-[acp]</v>
      </c>
    </row>
    <row r="726" spans="1:4" x14ac:dyDescent="0.35">
      <c r="A726" s="53" t="s">
        <v>12618</v>
      </c>
      <c r="B726" s="56" t="s">
        <v>12619</v>
      </c>
      <c r="C726" s="54" t="str">
        <f t="shared" si="23"/>
        <v>C05755: 1</v>
      </c>
      <c r="D726" s="55" t="str">
        <f t="shared" si="24"/>
        <v>C05755: Decanoyl-[acp]</v>
      </c>
    </row>
    <row r="727" spans="1:4" x14ac:dyDescent="0.35">
      <c r="A727" s="53" t="s">
        <v>12620</v>
      </c>
      <c r="B727" s="56" t="s">
        <v>12621</v>
      </c>
      <c r="C727" s="54" t="str">
        <f t="shared" si="23"/>
        <v>C05756: 1</v>
      </c>
      <c r="D727" s="55" t="str">
        <f t="shared" si="24"/>
        <v>C05756: 3-Oxododecanoyl-[acp]</v>
      </c>
    </row>
    <row r="728" spans="1:4" ht="29" x14ac:dyDescent="0.35">
      <c r="A728" s="53" t="s">
        <v>8092</v>
      </c>
      <c r="B728" s="56" t="s">
        <v>12622</v>
      </c>
      <c r="C728" s="54" t="str">
        <f t="shared" si="23"/>
        <v>C05757: 1</v>
      </c>
      <c r="D728" s="55" t="str">
        <f t="shared" si="24"/>
        <v>C05757: (3R)-3-Hydroxydodecanoyl-[acyl-carrier protein]</v>
      </c>
    </row>
    <row r="729" spans="1:4" x14ac:dyDescent="0.35">
      <c r="A729" s="53" t="s">
        <v>12623</v>
      </c>
      <c r="B729" s="56" t="s">
        <v>12624</v>
      </c>
      <c r="C729" s="54" t="str">
        <f t="shared" si="23"/>
        <v>C05758: 1</v>
      </c>
      <c r="D729" s="55" t="str">
        <f t="shared" si="24"/>
        <v>C05758: trans-Dodec-2-enoyl-[acp]</v>
      </c>
    </row>
    <row r="730" spans="1:4" x14ac:dyDescent="0.35">
      <c r="A730" s="53" t="s">
        <v>12625</v>
      </c>
      <c r="B730" s="56" t="s">
        <v>12626</v>
      </c>
      <c r="C730" s="54" t="str">
        <f t="shared" si="23"/>
        <v>C05759: 1</v>
      </c>
      <c r="D730" s="55" t="str">
        <f t="shared" si="24"/>
        <v>C05759: 3-Oxoetradecanoyl-[acp]</v>
      </c>
    </row>
    <row r="731" spans="1:4" x14ac:dyDescent="0.35">
      <c r="A731" s="53" t="s">
        <v>12627</v>
      </c>
      <c r="B731" s="56" t="s">
        <v>12628</v>
      </c>
      <c r="C731" s="54" t="str">
        <f t="shared" si="23"/>
        <v>C05760: 1</v>
      </c>
      <c r="D731" s="55" t="str">
        <f t="shared" si="24"/>
        <v>C05760: trans-Tetradec-2-enoyl-[acp]</v>
      </c>
    </row>
    <row r="732" spans="1:4" x14ac:dyDescent="0.35">
      <c r="A732" s="53" t="s">
        <v>12629</v>
      </c>
      <c r="B732" s="56" t="s">
        <v>12630</v>
      </c>
      <c r="C732" s="54" t="str">
        <f t="shared" si="23"/>
        <v>C05761: 1</v>
      </c>
      <c r="D732" s="55" t="str">
        <f t="shared" si="24"/>
        <v>C05761: Tetradecanoyl-[acp]</v>
      </c>
    </row>
    <row r="733" spans="1:4" x14ac:dyDescent="0.35">
      <c r="A733" s="53" t="s">
        <v>12631</v>
      </c>
      <c r="B733" s="56" t="s">
        <v>12632</v>
      </c>
      <c r="C733" s="54" t="str">
        <f t="shared" si="23"/>
        <v>C05762: 1</v>
      </c>
      <c r="D733" s="55" t="str">
        <f t="shared" si="24"/>
        <v>C05762: 3-Oxohexadecanoyl-[acp]</v>
      </c>
    </row>
    <row r="734" spans="1:4" x14ac:dyDescent="0.35">
      <c r="A734" s="53" t="s">
        <v>12633</v>
      </c>
      <c r="B734" s="56" t="s">
        <v>12634</v>
      </c>
      <c r="C734" s="54" t="str">
        <f t="shared" si="23"/>
        <v>C05763: 1</v>
      </c>
      <c r="D734" s="55" t="str">
        <f t="shared" si="24"/>
        <v>C05763: tetra-hexadec-2-enoyl-[acp]</v>
      </c>
    </row>
    <row r="735" spans="1:4" x14ac:dyDescent="0.35">
      <c r="A735" s="53" t="s">
        <v>12635</v>
      </c>
      <c r="B735" s="56" t="s">
        <v>12636</v>
      </c>
      <c r="C735" s="54" t="str">
        <f t="shared" si="23"/>
        <v>C05764: 1</v>
      </c>
      <c r="D735" s="55" t="str">
        <f t="shared" si="24"/>
        <v>C05764: Hexadecanoyl-[acp]</v>
      </c>
    </row>
    <row r="736" spans="1:4" x14ac:dyDescent="0.35">
      <c r="A736" s="53" t="s">
        <v>12637</v>
      </c>
      <c r="B736" s="56" t="s">
        <v>12638</v>
      </c>
      <c r="C736" s="54" t="str">
        <f t="shared" si="23"/>
        <v>C05778: 1</v>
      </c>
      <c r="D736" s="55" t="str">
        <f t="shared" si="24"/>
        <v>C05778: Sirohydrochlorin</v>
      </c>
    </row>
    <row r="737" spans="1:4" ht="29" x14ac:dyDescent="0.35">
      <c r="A737" s="53" t="s">
        <v>8034</v>
      </c>
      <c r="B737" s="56" t="s">
        <v>12639</v>
      </c>
      <c r="C737" s="54" t="str">
        <f t="shared" si="23"/>
        <v>C05817: 1</v>
      </c>
      <c r="D737" s="55" t="str">
        <f t="shared" si="24"/>
        <v>C05817: (1R,6R)-6-Hydroxy-2-succinylcyclohexa-2,4-diene-1-carboxylate</v>
      </c>
    </row>
    <row r="738" spans="1:4" x14ac:dyDescent="0.35">
      <c r="A738" s="53" t="s">
        <v>12640</v>
      </c>
      <c r="B738" s="56" t="s">
        <v>12641</v>
      </c>
      <c r="C738" s="54" t="str">
        <f t="shared" si="23"/>
        <v>C05819: 1</v>
      </c>
      <c r="D738" s="55" t="str">
        <f t="shared" si="24"/>
        <v>C05819: Menaquinol</v>
      </c>
    </row>
    <row r="739" spans="1:4" x14ac:dyDescent="0.35">
      <c r="A739" s="53" t="s">
        <v>12642</v>
      </c>
      <c r="B739" s="56" t="s">
        <v>12643</v>
      </c>
      <c r="C739" s="54" t="str">
        <f t="shared" si="23"/>
        <v>C05823: 1</v>
      </c>
      <c r="D739" s="55" t="str">
        <f t="shared" si="24"/>
        <v>C05823: 3-Mercaptolactate</v>
      </c>
    </row>
    <row r="740" spans="1:4" x14ac:dyDescent="0.35">
      <c r="A740" s="53" t="s">
        <v>12644</v>
      </c>
      <c r="B740" s="56" t="s">
        <v>12645</v>
      </c>
      <c r="C740" s="54" t="str">
        <f t="shared" si="23"/>
        <v>C05841: 1</v>
      </c>
      <c r="D740" s="55" t="str">
        <f t="shared" si="24"/>
        <v>C05841: Nicotinate D-ribonucleoside</v>
      </c>
    </row>
    <row r="741" spans="1:4" x14ac:dyDescent="0.35">
      <c r="A741" s="53" t="s">
        <v>12646</v>
      </c>
      <c r="B741" s="56" t="s">
        <v>12647</v>
      </c>
      <c r="C741" s="54" t="str">
        <f t="shared" si="23"/>
        <v>C05850: 1</v>
      </c>
      <c r="D741" s="55" t="str">
        <f t="shared" si="24"/>
        <v>C05850: Reduced Vitamin K</v>
      </c>
    </row>
    <row r="742" spans="1:4" ht="29" x14ac:dyDescent="0.35">
      <c r="A742" s="53" t="s">
        <v>12648</v>
      </c>
      <c r="B742" s="56" t="s">
        <v>12649</v>
      </c>
      <c r="C742" s="54" t="str">
        <f t="shared" si="23"/>
        <v>C05892: 1</v>
      </c>
      <c r="D742" s="55" t="str">
        <f t="shared" si="24"/>
        <v>C05892: UDP-N-acetylmuramoyl-L-alanyl-gamma-D-glutamyl-L-lysine</v>
      </c>
    </row>
    <row r="743" spans="1:4" ht="58" x14ac:dyDescent="0.35">
      <c r="A743" s="53" t="s">
        <v>12650</v>
      </c>
      <c r="B743" s="58" t="s">
        <v>12651</v>
      </c>
      <c r="C743" s="54" t="str">
        <f t="shared" si="23"/>
        <v>C05893: 1</v>
      </c>
      <c r="D743" s="55" t="str">
        <f t="shared" si="24"/>
        <v>C05893: Undecaprenyl-diphospho-N-acetylmuramoyl-(N-acetylglucosamine)-L-alanyl-gamma-D-glutamyl-L-lysyl-D-alanyl-D-alanine</v>
      </c>
    </row>
    <row r="744" spans="1:4" ht="58" x14ac:dyDescent="0.35">
      <c r="A744" s="53" t="s">
        <v>12652</v>
      </c>
      <c r="B744" s="58" t="s">
        <v>12653</v>
      </c>
      <c r="C744" s="54" t="str">
        <f t="shared" si="23"/>
        <v>C05897: 1</v>
      </c>
      <c r="D744" s="55" t="str">
        <f t="shared" si="24"/>
        <v>C05897: Undecaprenyl-diphospho-N-acetylmuramoyl-L-alanyl-gamma-D-glutamyl-meso-2,6-diaminopimeloyl-D-alanyl-D-alanine</v>
      </c>
    </row>
    <row r="745" spans="1:4" ht="58" x14ac:dyDescent="0.35">
      <c r="A745" s="53" t="s">
        <v>12654</v>
      </c>
      <c r="B745" s="58" t="s">
        <v>12655</v>
      </c>
      <c r="C745" s="54" t="str">
        <f t="shared" si="23"/>
        <v>C05898: 1</v>
      </c>
      <c r="D745" s="55" t="str">
        <f t="shared" si="24"/>
        <v>C05898: Undecaprenyl-diphospho-N-acetylmuramoyl-(N-acetylglucosamine)-L-alanyl-D-glutamyl-meso-2,6-diaminopimeloyl-D-alanyl-D-alanine</v>
      </c>
    </row>
    <row r="746" spans="1:4" x14ac:dyDescent="0.35">
      <c r="A746" s="53" t="s">
        <v>12656</v>
      </c>
      <c r="B746" s="58" t="s">
        <v>12657</v>
      </c>
      <c r="C746" s="54" t="str">
        <f t="shared" si="23"/>
        <v>C05921: 1</v>
      </c>
      <c r="D746" s="55" t="str">
        <f t="shared" si="24"/>
        <v>C05921: Biotinyl-5'-AMP</v>
      </c>
    </row>
    <row r="747" spans="1:4" ht="29" x14ac:dyDescent="0.35">
      <c r="A747" s="53" t="s">
        <v>7842</v>
      </c>
      <c r="B747" s="58" t="s">
        <v>12658</v>
      </c>
      <c r="C747" s="54" t="str">
        <f t="shared" si="23"/>
        <v>C05922: 1</v>
      </c>
      <c r="D747" s="55" t="str">
        <f t="shared" si="24"/>
        <v>C05922: Formamidopyrimidine nucleoside triphosphate</v>
      </c>
    </row>
    <row r="748" spans="1:4" ht="29" x14ac:dyDescent="0.35">
      <c r="A748" s="53" t="s">
        <v>7850</v>
      </c>
      <c r="B748" s="58" t="s">
        <v>12659</v>
      </c>
      <c r="C748" s="54" t="str">
        <f t="shared" si="23"/>
        <v>C05923: 1</v>
      </c>
      <c r="D748" s="55" t="str">
        <f t="shared" si="24"/>
        <v>C05923: 2,5-Diaminopyrimidine nucleoside triphosphate</v>
      </c>
    </row>
    <row r="749" spans="1:4" x14ac:dyDescent="0.35">
      <c r="A749" s="53" t="s">
        <v>12660</v>
      </c>
      <c r="B749" s="58" t="s">
        <v>12661</v>
      </c>
      <c r="C749" s="54" t="str">
        <f t="shared" si="23"/>
        <v>C05984: 1</v>
      </c>
      <c r="D749" s="55" t="str">
        <f t="shared" si="24"/>
        <v>C05984: 2-Hydroxybutanoic acid</v>
      </c>
    </row>
    <row r="750" spans="1:4" x14ac:dyDescent="0.35">
      <c r="A750" s="53" t="s">
        <v>6116</v>
      </c>
      <c r="B750" s="58" t="s">
        <v>12662</v>
      </c>
      <c r="C750" s="54" t="str">
        <f t="shared" si="23"/>
        <v>C06006: 1</v>
      </c>
      <c r="D750" s="55" t="str">
        <f t="shared" si="24"/>
        <v>C06006: (S)-2-Aceto-2-hydroxybutanoate</v>
      </c>
    </row>
    <row r="751" spans="1:4" x14ac:dyDescent="0.35">
      <c r="A751" s="53" t="s">
        <v>8109</v>
      </c>
      <c r="B751" s="58" t="s">
        <v>12663</v>
      </c>
      <c r="C751" s="54" t="str">
        <f t="shared" si="23"/>
        <v>C06007: 1</v>
      </c>
      <c r="D751" s="55" t="str">
        <f t="shared" si="24"/>
        <v>C06007: ®-2,3-Dihydroxy-3-methylpentanoate</v>
      </c>
    </row>
    <row r="752" spans="1:4" x14ac:dyDescent="0.35">
      <c r="A752" s="53" t="s">
        <v>6119</v>
      </c>
      <c r="B752" s="58" t="s">
        <v>12664</v>
      </c>
      <c r="C752" s="54" t="str">
        <f t="shared" si="23"/>
        <v>C06010: 1</v>
      </c>
      <c r="D752" s="55" t="str">
        <f t="shared" si="24"/>
        <v>C06010: (S)-2-Acetolactate</v>
      </c>
    </row>
    <row r="753" spans="1:4" x14ac:dyDescent="0.35">
      <c r="A753" s="53" t="s">
        <v>12665</v>
      </c>
      <c r="B753" s="58" t="s">
        <v>12666</v>
      </c>
      <c r="C753" s="54" t="str">
        <f t="shared" si="23"/>
        <v>C06032: 1</v>
      </c>
      <c r="D753" s="55" t="str">
        <f t="shared" si="24"/>
        <v>C06032: D-erythro-3-Methylmalate</v>
      </c>
    </row>
    <row r="754" spans="1:4" x14ac:dyDescent="0.35">
      <c r="A754" s="53" t="s">
        <v>12667</v>
      </c>
      <c r="B754" s="58" t="s">
        <v>12668</v>
      </c>
      <c r="C754" s="54" t="str">
        <f t="shared" si="23"/>
        <v>C06037: 1</v>
      </c>
      <c r="D754" s="55" t="str">
        <f t="shared" si="24"/>
        <v>C06037: Digalactosyl-diacylglycerol</v>
      </c>
    </row>
    <row r="755" spans="1:4" x14ac:dyDescent="0.35">
      <c r="A755" s="53" t="s">
        <v>12669</v>
      </c>
      <c r="B755" s="58" t="s">
        <v>12670</v>
      </c>
      <c r="C755" s="54" t="str">
        <f t="shared" si="23"/>
        <v>C06054: 1</v>
      </c>
      <c r="D755" s="55" t="str">
        <f t="shared" si="24"/>
        <v>C06054: 2-Oxo-3-hydroxy-4-phosphobutanoate</v>
      </c>
    </row>
    <row r="756" spans="1:4" x14ac:dyDescent="0.35">
      <c r="A756" s="53" t="s">
        <v>12671</v>
      </c>
      <c r="B756" s="58" t="s">
        <v>12672</v>
      </c>
      <c r="C756" s="54" t="str">
        <f t="shared" si="23"/>
        <v>C06055: 1</v>
      </c>
      <c r="D756" s="55" t="str">
        <f t="shared" si="24"/>
        <v>C06055: O-Phospho-4-hydroxy-L-threonine</v>
      </c>
    </row>
    <row r="757" spans="1:4" x14ac:dyDescent="0.35">
      <c r="A757" s="53" t="s">
        <v>12673</v>
      </c>
      <c r="B757" s="58" t="s">
        <v>12674</v>
      </c>
      <c r="C757" s="54" t="str">
        <f t="shared" si="23"/>
        <v>C06056: 1</v>
      </c>
      <c r="D757" s="55" t="str">
        <f t="shared" si="24"/>
        <v>C06056: 4-Hydroxy-L-threonine</v>
      </c>
    </row>
    <row r="758" spans="1:4" x14ac:dyDescent="0.35">
      <c r="A758" s="53" t="s">
        <v>12675</v>
      </c>
      <c r="B758" s="58" t="s">
        <v>12676</v>
      </c>
      <c r="C758" s="54" t="str">
        <f t="shared" si="23"/>
        <v>C06060: 1</v>
      </c>
      <c r="D758" s="55" t="str">
        <f t="shared" si="24"/>
        <v>C06060: Amidine</v>
      </c>
    </row>
    <row r="759" spans="1:4" x14ac:dyDescent="0.35">
      <c r="A759" s="53" t="s">
        <v>12677</v>
      </c>
      <c r="B759" s="58" t="s">
        <v>12678</v>
      </c>
      <c r="C759" s="54" t="str">
        <f t="shared" si="23"/>
        <v>C06126: 1</v>
      </c>
      <c r="D759" s="55" t="str">
        <f t="shared" si="24"/>
        <v>C06126: Digalactosylceramide</v>
      </c>
    </row>
    <row r="760" spans="1:4" ht="43.5" x14ac:dyDescent="0.35">
      <c r="A760" s="53" t="s">
        <v>7845</v>
      </c>
      <c r="B760" s="58" t="s">
        <v>12679</v>
      </c>
      <c r="C760" s="54" t="str">
        <f t="shared" si="23"/>
        <v>C06148: 1</v>
      </c>
      <c r="D760" s="55" t="str">
        <f t="shared" si="24"/>
        <v>C06148: 2,5-Diamino-6-(5'-triphosphoryl-3',4'-trihydroxy-2'-oxopentyl)-amino-4-oxopyrimidine</v>
      </c>
    </row>
    <row r="761" spans="1:4" x14ac:dyDescent="0.35">
      <c r="A761" s="53" t="s">
        <v>8339</v>
      </c>
      <c r="B761" s="58" t="s">
        <v>12680</v>
      </c>
      <c r="C761" s="54" t="str">
        <f t="shared" si="23"/>
        <v>C06156: 1</v>
      </c>
      <c r="D761" s="55" t="str">
        <f t="shared" si="24"/>
        <v>C06156: alpha-D-Glucosamine 1-phosphate</v>
      </c>
    </row>
    <row r="762" spans="1:4" x14ac:dyDescent="0.35">
      <c r="A762" s="53" t="s">
        <v>12681</v>
      </c>
      <c r="B762" s="58" t="s">
        <v>12682</v>
      </c>
      <c r="C762" s="54" t="str">
        <f t="shared" si="23"/>
        <v>C06196: 1</v>
      </c>
      <c r="D762" s="55" t="str">
        <f t="shared" si="24"/>
        <v>C06196: 2'-Deoxyinosine 5'-phosphate</v>
      </c>
    </row>
    <row r="763" spans="1:4" x14ac:dyDescent="0.35">
      <c r="A763" s="53" t="s">
        <v>12683</v>
      </c>
      <c r="B763" s="58" t="s">
        <v>12684</v>
      </c>
      <c r="C763" s="54" t="str">
        <f t="shared" si="23"/>
        <v>C06244: 1</v>
      </c>
      <c r="D763" s="55" t="str">
        <f t="shared" si="24"/>
        <v>C06244: Acetamide</v>
      </c>
    </row>
    <row r="764" spans="1:4" x14ac:dyDescent="0.35">
      <c r="A764" s="53" t="s">
        <v>12685</v>
      </c>
      <c r="B764" s="58" t="s">
        <v>12686</v>
      </c>
      <c r="C764" s="54" t="str">
        <f t="shared" si="23"/>
        <v>C06249: 1</v>
      </c>
      <c r="D764" s="55" t="str">
        <f t="shared" si="24"/>
        <v>C06249: Apo-[carboxylase]</v>
      </c>
    </row>
    <row r="765" spans="1:4" x14ac:dyDescent="0.35">
      <c r="A765" s="53" t="s">
        <v>12687</v>
      </c>
      <c r="B765" s="58" t="s">
        <v>12688</v>
      </c>
      <c r="C765" s="54" t="str">
        <f t="shared" si="23"/>
        <v>C06250: 1</v>
      </c>
      <c r="D765" s="55" t="str">
        <f t="shared" si="24"/>
        <v>C06250: Holo-[carboxylase]</v>
      </c>
    </row>
    <row r="766" spans="1:4" x14ac:dyDescent="0.35">
      <c r="A766" s="53" t="s">
        <v>12689</v>
      </c>
      <c r="B766" s="58" t="s">
        <v>12690</v>
      </c>
      <c r="C766" s="54" t="str">
        <f t="shared" si="23"/>
        <v>C06423: 1</v>
      </c>
      <c r="D766" s="55" t="str">
        <f t="shared" si="24"/>
        <v>C06423: Octanoic acid</v>
      </c>
    </row>
    <row r="767" spans="1:4" x14ac:dyDescent="0.35">
      <c r="A767" s="53" t="s">
        <v>12691</v>
      </c>
      <c r="B767" s="58" t="s">
        <v>12692</v>
      </c>
      <c r="C767" s="54" t="str">
        <f t="shared" si="23"/>
        <v>C06611: 1</v>
      </c>
      <c r="D767" s="55" t="str">
        <f t="shared" si="24"/>
        <v>C06611: trans-3-Chloro-2-propene-1-ol</v>
      </c>
    </row>
    <row r="768" spans="1:4" x14ac:dyDescent="0.35">
      <c r="A768" s="53" t="s">
        <v>12693</v>
      </c>
      <c r="B768" s="58" t="s">
        <v>12694</v>
      </c>
      <c r="C768" s="54" t="str">
        <f t="shared" si="23"/>
        <v>C06612: 1</v>
      </c>
      <c r="D768" s="55" t="str">
        <f t="shared" si="24"/>
        <v>C06612: cis-3-Chloro-2-propne-1-ol</v>
      </c>
    </row>
    <row r="769" spans="1:4" x14ac:dyDescent="0.35">
      <c r="A769" s="53" t="s">
        <v>12695</v>
      </c>
      <c r="B769" s="58" t="s">
        <v>12696</v>
      </c>
      <c r="C769" s="54" t="str">
        <f t="shared" si="23"/>
        <v>C06613: 1</v>
      </c>
      <c r="D769" s="55" t="str">
        <f t="shared" si="24"/>
        <v>C06613: trans-3-Chloroallyl aldehyde</v>
      </c>
    </row>
    <row r="770" spans="1:4" x14ac:dyDescent="0.35">
      <c r="A770" s="53" t="s">
        <v>12697</v>
      </c>
      <c r="B770" s="58" t="s">
        <v>12698</v>
      </c>
      <c r="C770" s="54" t="str">
        <f t="shared" si="23"/>
        <v>C06697: 1</v>
      </c>
      <c r="D770" s="55" t="str">
        <f t="shared" si="24"/>
        <v>C06697: Arsenite</v>
      </c>
    </row>
    <row r="771" spans="1:4" x14ac:dyDescent="0.35">
      <c r="A771" s="53" t="s">
        <v>12699</v>
      </c>
      <c r="B771" s="58" t="s">
        <v>12700</v>
      </c>
      <c r="C771" s="54" t="str">
        <f t="shared" ref="C771:C834" si="25">CONCATENATE(A771,": 1")</f>
        <v>C06714: 1</v>
      </c>
      <c r="D771" s="55" t="str">
        <f t="shared" ref="D771:D834" si="26">CONCATENATE(A771,": ",B771)</f>
        <v>C06714: 3-Hydroxypimeloyl-CoA</v>
      </c>
    </row>
    <row r="772" spans="1:4" x14ac:dyDescent="0.35">
      <c r="A772" s="53" t="s">
        <v>12701</v>
      </c>
      <c r="B772" s="58" t="s">
        <v>12702</v>
      </c>
      <c r="C772" s="54" t="str">
        <f t="shared" si="25"/>
        <v>C06715: 1</v>
      </c>
      <c r="D772" s="55" t="str">
        <f t="shared" si="26"/>
        <v>C06715: 3-Oxopimeloyl-CoA</v>
      </c>
    </row>
    <row r="773" spans="1:4" x14ac:dyDescent="0.35">
      <c r="A773" s="53" t="s">
        <v>12703</v>
      </c>
      <c r="B773" s="58" t="s">
        <v>12704</v>
      </c>
      <c r="C773" s="54" t="str">
        <f t="shared" si="25"/>
        <v>C06899: 1</v>
      </c>
      <c r="D773" s="55" t="str">
        <f t="shared" si="26"/>
        <v>C06899: Chloral hydrate</v>
      </c>
    </row>
    <row r="774" spans="1:4" x14ac:dyDescent="0.35">
      <c r="A774" s="53" t="s">
        <v>12705</v>
      </c>
      <c r="B774" s="58" t="s">
        <v>12706</v>
      </c>
      <c r="C774" s="54" t="str">
        <f t="shared" si="25"/>
        <v>C07086: 1</v>
      </c>
      <c r="D774" s="55" t="str">
        <f t="shared" si="26"/>
        <v>C07086: Phenylacetic acid</v>
      </c>
    </row>
    <row r="775" spans="1:4" x14ac:dyDescent="0.35">
      <c r="A775" s="53" t="s">
        <v>8328</v>
      </c>
      <c r="B775" s="58" t="s">
        <v>12707</v>
      </c>
      <c r="C775" s="54" t="str">
        <f t="shared" si="25"/>
        <v>C07478: 1</v>
      </c>
      <c r="D775" s="55" t="str">
        <f t="shared" si="26"/>
        <v>C07478: 2-Hydroxy-5-methyl-cis,cis-muconate</v>
      </c>
    </row>
    <row r="776" spans="1:4" x14ac:dyDescent="0.35">
      <c r="A776" s="53" t="s">
        <v>8329</v>
      </c>
      <c r="B776" s="58" t="s">
        <v>12708</v>
      </c>
      <c r="C776" s="54" t="str">
        <f t="shared" si="25"/>
        <v>C07479: 1</v>
      </c>
      <c r="D776" s="55" t="str">
        <f t="shared" si="26"/>
        <v>C07479: 2-Oxo-5-methyl-cis-muconate</v>
      </c>
    </row>
    <row r="777" spans="1:4" x14ac:dyDescent="0.35">
      <c r="A777" s="53" t="s">
        <v>12709</v>
      </c>
      <c r="B777" s="58" t="s">
        <v>12710</v>
      </c>
      <c r="C777" s="54" t="str">
        <f t="shared" si="25"/>
        <v>C07490: 1</v>
      </c>
      <c r="D777" s="55" t="str">
        <f t="shared" si="26"/>
        <v>C07490: Trichloroethanol</v>
      </c>
    </row>
    <row r="778" spans="1:4" x14ac:dyDescent="0.35">
      <c r="A778" s="53" t="s">
        <v>12711</v>
      </c>
      <c r="B778" s="58" t="s">
        <v>12712</v>
      </c>
      <c r="C778" s="54" t="str">
        <f t="shared" si="25"/>
        <v>C07645: 1</v>
      </c>
      <c r="D778" s="55" t="str">
        <f t="shared" si="26"/>
        <v>C07645: Aldophosphamide</v>
      </c>
    </row>
    <row r="779" spans="1:4" x14ac:dyDescent="0.35">
      <c r="A779" s="53" t="s">
        <v>12713</v>
      </c>
      <c r="B779" s="58" t="s">
        <v>12714</v>
      </c>
      <c r="C779" s="54" t="str">
        <f t="shared" si="25"/>
        <v>C07648: 1</v>
      </c>
      <c r="D779" s="55" t="str">
        <f t="shared" si="26"/>
        <v>C07648: Thioguanine</v>
      </c>
    </row>
    <row r="780" spans="1:4" x14ac:dyDescent="0.35">
      <c r="A780" s="53" t="s">
        <v>12715</v>
      </c>
      <c r="B780" s="58" t="s">
        <v>12716</v>
      </c>
      <c r="C780" s="54" t="str">
        <f t="shared" si="25"/>
        <v>C07649: 1</v>
      </c>
      <c r="D780" s="55" t="str">
        <f t="shared" si="26"/>
        <v>C07649: 5-FU</v>
      </c>
    </row>
    <row r="781" spans="1:4" x14ac:dyDescent="0.35">
      <c r="A781" s="53" t="s">
        <v>8383</v>
      </c>
      <c r="B781" s="58" t="s">
        <v>12717</v>
      </c>
      <c r="C781" s="54" t="str">
        <f t="shared" si="25"/>
        <v>C08353: 1</v>
      </c>
      <c r="D781" s="55" t="str">
        <f t="shared" si="26"/>
        <v>C08353: beta-D-Ribopyranose</v>
      </c>
    </row>
    <row r="782" spans="1:4" x14ac:dyDescent="0.35">
      <c r="A782" s="53" t="s">
        <v>12718</v>
      </c>
      <c r="B782" s="58" t="s">
        <v>12719</v>
      </c>
      <c r="C782" s="54" t="str">
        <f t="shared" si="25"/>
        <v>C08492: 1</v>
      </c>
      <c r="D782" s="55" t="str">
        <f t="shared" si="26"/>
        <v>C08492: 3-Hexenol</v>
      </c>
    </row>
    <row r="783" spans="1:4" x14ac:dyDescent="0.35">
      <c r="A783" s="53" t="s">
        <v>12720</v>
      </c>
      <c r="B783" s="58" t="s">
        <v>12721</v>
      </c>
      <c r="C783" s="54" t="str">
        <f t="shared" si="25"/>
        <v>C09815: 1</v>
      </c>
      <c r="D783" s="55" t="str">
        <f t="shared" si="26"/>
        <v>C09815: Benzamide</v>
      </c>
    </row>
    <row r="784" spans="1:4" ht="29" x14ac:dyDescent="0.35">
      <c r="A784" s="53" t="s">
        <v>12722</v>
      </c>
      <c r="B784" s="58" t="s">
        <v>12723</v>
      </c>
      <c r="C784" s="54" t="str">
        <f t="shared" si="25"/>
        <v>C11038: 1</v>
      </c>
      <c r="D784" s="55" t="str">
        <f t="shared" si="26"/>
        <v>C11038: 2'-Deoxy-5-hydroxymethylcytidine-5'-diphosphate</v>
      </c>
    </row>
    <row r="785" spans="1:4" ht="29" x14ac:dyDescent="0.35">
      <c r="A785" s="53" t="s">
        <v>7432</v>
      </c>
      <c r="B785" s="58" t="s">
        <v>12724</v>
      </c>
      <c r="C785" s="54" t="str">
        <f t="shared" si="25"/>
        <v>C11039: 1</v>
      </c>
      <c r="D785" s="55" t="str">
        <f t="shared" si="26"/>
        <v>C11039: 2'-Deoxy-5-hydroxymethylcytidine-5'-triphosphate</v>
      </c>
    </row>
    <row r="786" spans="1:4" x14ac:dyDescent="0.35">
      <c r="A786" s="53" t="s">
        <v>12725</v>
      </c>
      <c r="B786" s="58" t="s">
        <v>12726</v>
      </c>
      <c r="C786" s="54" t="str">
        <f t="shared" si="25"/>
        <v>C11215: 1</v>
      </c>
      <c r="D786" s="55" t="str">
        <f t="shared" si="26"/>
        <v xml:space="preserve">C11215: Arsenate ion </v>
      </c>
    </row>
    <row r="787" spans="1:4" ht="29" x14ac:dyDescent="0.35">
      <c r="A787" s="53" t="s">
        <v>12727</v>
      </c>
      <c r="B787" s="58" t="s">
        <v>12728</v>
      </c>
      <c r="C787" s="54" t="str">
        <f t="shared" si="25"/>
        <v>C11435: 1</v>
      </c>
      <c r="D787" s="55" t="str">
        <f t="shared" si="26"/>
        <v>C11435: 4-(Cytidine 5'-diphospho)-2-C-methyl-D-erythritol</v>
      </c>
    </row>
    <row r="788" spans="1:4" ht="29" x14ac:dyDescent="0.35">
      <c r="A788" s="53" t="s">
        <v>12729</v>
      </c>
      <c r="B788" s="58" t="s">
        <v>12730</v>
      </c>
      <c r="C788" s="54" t="str">
        <f t="shared" si="25"/>
        <v>C11436: 1</v>
      </c>
      <c r="D788" s="55" t="str">
        <f t="shared" si="26"/>
        <v>C11436: 2-Phospho-4-(cytidine 5'-diphospho)-2-C-methyl-D-erythritol</v>
      </c>
    </row>
    <row r="789" spans="1:4" x14ac:dyDescent="0.35">
      <c r="A789" s="53" t="s">
        <v>12731</v>
      </c>
      <c r="B789" s="58" t="s">
        <v>12732</v>
      </c>
      <c r="C789" s="54" t="str">
        <f t="shared" si="25"/>
        <v>C11437: 1</v>
      </c>
      <c r="D789" s="55" t="str">
        <f t="shared" si="26"/>
        <v>C11437: 1-Deoxy-D-xylulose 5-phosphate</v>
      </c>
    </row>
    <row r="790" spans="1:4" x14ac:dyDescent="0.35">
      <c r="A790" s="53" t="s">
        <v>12733</v>
      </c>
      <c r="B790" s="58" t="s">
        <v>12734</v>
      </c>
      <c r="C790" s="54" t="str">
        <f t="shared" si="25"/>
        <v>C11439: 1</v>
      </c>
      <c r="D790" s="55" t="str">
        <f t="shared" si="26"/>
        <v>C11439: Formyl-L-methionyl peptide</v>
      </c>
    </row>
    <row r="791" spans="1:4" x14ac:dyDescent="0.35">
      <c r="A791" s="53" t="s">
        <v>12735</v>
      </c>
      <c r="B791" s="58" t="s">
        <v>12736</v>
      </c>
      <c r="C791" s="54" t="str">
        <f t="shared" si="25"/>
        <v>C11440: 1</v>
      </c>
      <c r="D791" s="55" t="str">
        <f t="shared" si="26"/>
        <v>C11440: Methionyl peptide</v>
      </c>
    </row>
    <row r="792" spans="1:4" x14ac:dyDescent="0.35">
      <c r="A792" s="53" t="s">
        <v>12737</v>
      </c>
      <c r="B792" s="58" t="s">
        <v>12738</v>
      </c>
      <c r="C792" s="54" t="str">
        <f t="shared" si="25"/>
        <v>C11475: 1</v>
      </c>
      <c r="D792" s="55" t="str">
        <f t="shared" si="26"/>
        <v>C11475: DNA containing guanine</v>
      </c>
    </row>
    <row r="793" spans="1:4" x14ac:dyDescent="0.35">
      <c r="A793" s="53" t="s">
        <v>12739</v>
      </c>
      <c r="B793" s="58" t="s">
        <v>12740</v>
      </c>
      <c r="C793" s="54" t="str">
        <f t="shared" si="25"/>
        <v>C11736: 1</v>
      </c>
      <c r="D793" s="55" t="str">
        <f t="shared" si="26"/>
        <v>C11736: 5-Fluorodeoxyuridine</v>
      </c>
    </row>
    <row r="794" spans="1:4" x14ac:dyDescent="0.35">
      <c r="A794" s="53" t="s">
        <v>12741</v>
      </c>
      <c r="B794" s="58" t="s">
        <v>12742</v>
      </c>
      <c r="C794" s="54" t="str">
        <f t="shared" si="25"/>
        <v>C11838: 1</v>
      </c>
      <c r="D794" s="55" t="str">
        <f t="shared" si="26"/>
        <v>C11838: (S)-4,5-Dihydroxypentane-2,3-dione</v>
      </c>
    </row>
    <row r="795" spans="1:4" x14ac:dyDescent="0.35">
      <c r="A795" s="53" t="s">
        <v>8241</v>
      </c>
      <c r="B795" s="58" t="s">
        <v>12743</v>
      </c>
      <c r="C795" s="54" t="str">
        <f t="shared" si="25"/>
        <v>C11907: 1</v>
      </c>
      <c r="D795" s="55" t="str">
        <f t="shared" si="26"/>
        <v>C11907: d TDP 4-oxo-6-deoxy-D-glucose</v>
      </c>
    </row>
    <row r="796" spans="1:4" x14ac:dyDescent="0.35">
      <c r="A796" s="53" t="s">
        <v>12744</v>
      </c>
      <c r="B796" s="58" t="s">
        <v>12745</v>
      </c>
      <c r="C796" s="54" t="str">
        <f t="shared" si="25"/>
        <v>C12214: 1</v>
      </c>
      <c r="D796" s="55" t="str">
        <f t="shared" si="26"/>
        <v>C12214: Aminofructose 6-phosphate</v>
      </c>
    </row>
    <row r="797" spans="1:4" x14ac:dyDescent="0.35">
      <c r="A797" s="53" t="s">
        <v>12746</v>
      </c>
      <c r="B797" s="58" t="s">
        <v>12747</v>
      </c>
      <c r="C797" s="54" t="str">
        <f t="shared" si="25"/>
        <v>C12215: 1</v>
      </c>
      <c r="D797" s="55" t="str">
        <f t="shared" si="26"/>
        <v>C12215: Iminoerythrose 4-phosphate</v>
      </c>
    </row>
    <row r="798" spans="1:4" x14ac:dyDescent="0.35">
      <c r="A798" s="53" t="s">
        <v>12748</v>
      </c>
      <c r="B798" s="58" t="s">
        <v>12749</v>
      </c>
      <c r="C798" s="54" t="str">
        <f t="shared" si="25"/>
        <v>C13378: 1</v>
      </c>
      <c r="D798" s="55" t="str">
        <f t="shared" si="26"/>
        <v>C13378: alpha,beta-Dihydroxyethyl-TPP</v>
      </c>
    </row>
    <row r="799" spans="1:4" x14ac:dyDescent="0.35">
      <c r="A799" s="53" t="s">
        <v>12750</v>
      </c>
      <c r="B799" s="58" t="s">
        <v>12751</v>
      </c>
      <c r="C799" s="54" t="str">
        <f t="shared" si="25"/>
        <v>C14089: 1</v>
      </c>
      <c r="D799" s="55" t="str">
        <f t="shared" si="26"/>
        <v>C14089: 1-Hydroxymethylnaphthalene</v>
      </c>
    </row>
    <row r="800" spans="1:4" x14ac:dyDescent="0.35">
      <c r="A800" s="53" t="s">
        <v>12752</v>
      </c>
      <c r="B800" s="58" t="s">
        <v>12753</v>
      </c>
      <c r="C800" s="54" t="str">
        <f t="shared" si="25"/>
        <v>C14090: 1</v>
      </c>
      <c r="D800" s="55" t="str">
        <f t="shared" si="26"/>
        <v>C14090: 1-Napthaldehyde</v>
      </c>
    </row>
    <row r="801" spans="1:4" x14ac:dyDescent="0.35">
      <c r="A801" s="53" t="s">
        <v>12754</v>
      </c>
      <c r="B801" s="58" t="s">
        <v>12755</v>
      </c>
      <c r="C801" s="54" t="str">
        <f t="shared" si="25"/>
        <v>C14099: 1</v>
      </c>
      <c r="D801" s="55" t="str">
        <f t="shared" si="26"/>
        <v>C14099: 2-Napthaldehyde</v>
      </c>
    </row>
    <row r="802" spans="1:4" x14ac:dyDescent="0.35">
      <c r="A802" s="53" t="s">
        <v>12756</v>
      </c>
      <c r="B802" s="58" t="s">
        <v>12757</v>
      </c>
      <c r="C802" s="54" t="str">
        <f t="shared" si="25"/>
        <v>C14145: 1</v>
      </c>
      <c r="D802" s="55" t="str">
        <f t="shared" si="26"/>
        <v>C14145: (3S)-3-Hydroxyadipyl-CoA</v>
      </c>
    </row>
    <row r="803" spans="1:4" x14ac:dyDescent="0.35">
      <c r="A803" s="53" t="s">
        <v>6117</v>
      </c>
      <c r="B803" s="58" t="s">
        <v>12758</v>
      </c>
      <c r="C803" s="54" t="str">
        <f t="shared" si="25"/>
        <v>C14463: 1</v>
      </c>
      <c r="D803" s="55" t="str">
        <f t="shared" si="26"/>
        <v>C14463: ®-3-Hydroxy-3-methyl-2-oxopentanoate</v>
      </c>
    </row>
    <row r="804" spans="1:4" x14ac:dyDescent="0.35">
      <c r="A804" s="53" t="s">
        <v>12759</v>
      </c>
      <c r="B804" s="58" t="s">
        <v>12760</v>
      </c>
      <c r="C804" s="54" t="str">
        <f t="shared" si="25"/>
        <v>C15498: 1</v>
      </c>
      <c r="D804" s="55" t="str">
        <f t="shared" si="26"/>
        <v>C15498: ROOH</v>
      </c>
    </row>
    <row r="805" spans="1:4" x14ac:dyDescent="0.35">
      <c r="A805" s="53" t="s">
        <v>12761</v>
      </c>
      <c r="B805" s="58" t="s">
        <v>12762</v>
      </c>
      <c r="C805" s="54" t="str">
        <f t="shared" si="25"/>
        <v>C15527: 1</v>
      </c>
      <c r="D805" s="55" t="str">
        <f t="shared" si="26"/>
        <v>C15527: Precorrin 1</v>
      </c>
    </row>
    <row r="806" spans="1:4" x14ac:dyDescent="0.35">
      <c r="A806" s="53" t="s">
        <v>12763</v>
      </c>
      <c r="B806" s="58" t="s">
        <v>12764</v>
      </c>
      <c r="C806" s="54" t="str">
        <f t="shared" si="25"/>
        <v>C15547: 1</v>
      </c>
      <c r="D806" s="55" t="str">
        <f t="shared" si="26"/>
        <v>C15547: 1,4-Dihydroxy-2-naphthoyl-CoA</v>
      </c>
    </row>
    <row r="807" spans="1:4" x14ac:dyDescent="0.35">
      <c r="A807" s="53" t="s">
        <v>12765</v>
      </c>
      <c r="B807" s="58" t="s">
        <v>12766</v>
      </c>
      <c r="C807" s="54" t="str">
        <f t="shared" si="25"/>
        <v>C15556: 1</v>
      </c>
      <c r="D807" s="55" t="str">
        <f t="shared" si="26"/>
        <v>C15556: L-3,4-Dihydroxybutan-2-one 4-phosphate</v>
      </c>
    </row>
    <row r="808" spans="1:4" x14ac:dyDescent="0.35">
      <c r="A808" s="53" t="s">
        <v>12767</v>
      </c>
      <c r="B808" s="58" t="s">
        <v>12768</v>
      </c>
      <c r="C808" s="54" t="str">
        <f t="shared" si="25"/>
        <v>C15603: 1</v>
      </c>
      <c r="D808" s="55" t="str">
        <f t="shared" si="26"/>
        <v>C15603: Hydroquinone</v>
      </c>
    </row>
    <row r="809" spans="1:4" ht="29" x14ac:dyDescent="0.35">
      <c r="A809" s="53" t="s">
        <v>12769</v>
      </c>
      <c r="B809" s="58" t="s">
        <v>12770</v>
      </c>
      <c r="C809" s="54" t="str">
        <f t="shared" si="25"/>
        <v>C15647: 1</v>
      </c>
      <c r="D809" s="55" t="str">
        <f t="shared" si="26"/>
        <v>C15647: 2-Acyl-1-(1-alkenyl)-sn-glycero-3-phosphate</v>
      </c>
    </row>
    <row r="810" spans="1:4" x14ac:dyDescent="0.35">
      <c r="A810" s="53" t="s">
        <v>12771</v>
      </c>
      <c r="B810" s="58" t="s">
        <v>12772</v>
      </c>
      <c r="C810" s="54" t="str">
        <f t="shared" si="25"/>
        <v>C15653: 1</v>
      </c>
      <c r="D810" s="55" t="str">
        <f t="shared" si="26"/>
        <v>C15653: Peptide-L-methionine (R)-S-oxide</v>
      </c>
    </row>
    <row r="811" spans="1:4" ht="29" x14ac:dyDescent="0.35">
      <c r="A811" s="53" t="s">
        <v>8370</v>
      </c>
      <c r="B811" s="58" t="s">
        <v>12773</v>
      </c>
      <c r="C811" s="54" t="str">
        <f t="shared" si="25"/>
        <v>C15667: 1</v>
      </c>
      <c r="D811" s="55" t="str">
        <f t="shared" si="26"/>
        <v>C15667: 5-Carboxyamino-1-(5-phospho-D-ribosyl)imidazole</v>
      </c>
    </row>
    <row r="812" spans="1:4" x14ac:dyDescent="0.35">
      <c r="A812" s="53" t="s">
        <v>12774</v>
      </c>
      <c r="B812" s="58" t="s">
        <v>12775</v>
      </c>
      <c r="C812" s="54" t="str">
        <f t="shared" si="25"/>
        <v>C15811: 1</v>
      </c>
      <c r="D812" s="55" t="str">
        <f t="shared" si="26"/>
        <v>C15811: [Enzyme]-cysteine</v>
      </c>
    </row>
    <row r="813" spans="1:4" x14ac:dyDescent="0.35">
      <c r="A813" s="53" t="s">
        <v>12776</v>
      </c>
      <c r="B813" s="58" t="s">
        <v>12777</v>
      </c>
      <c r="C813" s="54" t="str">
        <f t="shared" si="25"/>
        <v>C15812: 1</v>
      </c>
      <c r="D813" s="55" t="str">
        <f t="shared" si="26"/>
        <v>C15812: [Enzyme]-S-sulfanylcysteine</v>
      </c>
    </row>
    <row r="814" spans="1:4" x14ac:dyDescent="0.35">
      <c r="A814" s="53" t="s">
        <v>12778</v>
      </c>
      <c r="B814" s="58" t="s">
        <v>12779</v>
      </c>
      <c r="C814" s="54" t="str">
        <f t="shared" si="25"/>
        <v>C15813: 1</v>
      </c>
      <c r="D814" s="55" t="str">
        <f t="shared" si="26"/>
        <v>C15813: Adenylyl-[sulfur-carrier protein]</v>
      </c>
    </row>
    <row r="815" spans="1:4" x14ac:dyDescent="0.35">
      <c r="A815" s="53" t="s">
        <v>12780</v>
      </c>
      <c r="B815" s="58" t="s">
        <v>12781</v>
      </c>
      <c r="C815" s="54" t="str">
        <f t="shared" si="25"/>
        <v>C15814: 1</v>
      </c>
      <c r="D815" s="55" t="str">
        <f t="shared" si="26"/>
        <v>C15814: Thiocarboxy-[sulfur-carrier protein]</v>
      </c>
    </row>
    <row r="816" spans="1:4" x14ac:dyDescent="0.35">
      <c r="A816" s="53" t="s">
        <v>12782</v>
      </c>
      <c r="B816" s="58" t="s">
        <v>12783</v>
      </c>
      <c r="C816" s="54" t="str">
        <f t="shared" si="25"/>
        <v>C15972: 1</v>
      </c>
      <c r="D816" s="55" t="str">
        <f t="shared" si="26"/>
        <v>C15972: Enzyme N6-(lipoyl)lysine</v>
      </c>
    </row>
    <row r="817" spans="1:4" x14ac:dyDescent="0.35">
      <c r="A817" s="53" t="s">
        <v>12784</v>
      </c>
      <c r="B817" s="58" t="s">
        <v>12785</v>
      </c>
      <c r="C817" s="54" t="str">
        <f t="shared" si="25"/>
        <v>C15973: 1</v>
      </c>
      <c r="D817" s="55" t="str">
        <f t="shared" si="26"/>
        <v>C15973: Enzyme N6-(dihydrolipoyl)lysine</v>
      </c>
    </row>
    <row r="818" spans="1:4" x14ac:dyDescent="0.35">
      <c r="A818" s="53" t="s">
        <v>12786</v>
      </c>
      <c r="B818" s="58" t="s">
        <v>12787</v>
      </c>
      <c r="C818" s="54" t="str">
        <f t="shared" si="25"/>
        <v>C15999: 1</v>
      </c>
      <c r="D818" s="55" t="str">
        <f t="shared" si="26"/>
        <v>C15999: L-Methionine (S)-S-oxide</v>
      </c>
    </row>
    <row r="819" spans="1:4" x14ac:dyDescent="0.35">
      <c r="A819" s="53" t="s">
        <v>12788</v>
      </c>
      <c r="B819" s="58" t="s">
        <v>12789</v>
      </c>
      <c r="C819" s="54" t="str">
        <f t="shared" si="25"/>
        <v>C16219: 1</v>
      </c>
      <c r="D819" s="55" t="str">
        <f t="shared" si="26"/>
        <v>C16219: 3-Oxostearoyl-[acp]</v>
      </c>
    </row>
    <row r="820" spans="1:4" x14ac:dyDescent="0.35">
      <c r="A820" s="53" t="s">
        <v>12790</v>
      </c>
      <c r="B820" s="58" t="s">
        <v>12791</v>
      </c>
      <c r="C820" s="54" t="str">
        <f t="shared" si="25"/>
        <v>C16221: 1</v>
      </c>
      <c r="D820" s="55" t="str">
        <f t="shared" si="26"/>
        <v>C16221: (2E)-Octadecenoyl-[acp]</v>
      </c>
    </row>
    <row r="821" spans="1:4" x14ac:dyDescent="0.35">
      <c r="A821" s="53" t="s">
        <v>12792</v>
      </c>
      <c r="B821" s="58" t="s">
        <v>12793</v>
      </c>
      <c r="C821" s="54" t="str">
        <f t="shared" si="25"/>
        <v>C16237: 1</v>
      </c>
      <c r="D821" s="55" t="str">
        <f t="shared" si="26"/>
        <v>C16237: Protein N6-(lipoyl)lysine</v>
      </c>
    </row>
    <row r="822" spans="1:4" x14ac:dyDescent="0.35">
      <c r="A822" s="53" t="s">
        <v>12794</v>
      </c>
      <c r="B822" s="58" t="s">
        <v>12795</v>
      </c>
      <c r="C822" s="54" t="str">
        <f t="shared" si="25"/>
        <v>C16238: 1</v>
      </c>
      <c r="D822" s="55" t="str">
        <f t="shared" si="26"/>
        <v>C16238: Lipoyl-AMP</v>
      </c>
    </row>
    <row r="823" spans="1:4" x14ac:dyDescent="0.35">
      <c r="A823" s="53" t="s">
        <v>12796</v>
      </c>
      <c r="B823" s="58" t="s">
        <v>12797</v>
      </c>
      <c r="C823" s="54" t="str">
        <f t="shared" si="25"/>
        <v>C16240: 1</v>
      </c>
      <c r="D823" s="55" t="str">
        <f t="shared" si="26"/>
        <v>C16240: [Lipoyl-carrier protein]-L-lysine</v>
      </c>
    </row>
    <row r="824" spans="1:4" x14ac:dyDescent="0.35">
      <c r="A824" s="53" t="s">
        <v>12798</v>
      </c>
      <c r="B824" s="58" t="s">
        <v>12799</v>
      </c>
      <c r="C824" s="54" t="str">
        <f t="shared" si="25"/>
        <v>C16241: 1</v>
      </c>
      <c r="D824" s="55" t="str">
        <f t="shared" si="26"/>
        <v>C16241: ®-Lipoate</v>
      </c>
    </row>
    <row r="825" spans="1:4" x14ac:dyDescent="0.35">
      <c r="A825" s="53" t="s">
        <v>12800</v>
      </c>
      <c r="B825" s="58" t="s">
        <v>12801</v>
      </c>
      <c r="C825" s="54" t="str">
        <f t="shared" si="25"/>
        <v>C16310: 1</v>
      </c>
      <c r="D825" s="55" t="str">
        <f t="shared" si="26"/>
        <v>C16310: 3-Hexenal</v>
      </c>
    </row>
    <row r="826" spans="1:4" x14ac:dyDescent="0.35">
      <c r="A826" s="53" t="s">
        <v>12802</v>
      </c>
      <c r="B826" s="58" t="s">
        <v>12803</v>
      </c>
      <c r="C826" s="54" t="str">
        <f t="shared" si="25"/>
        <v>C16329: 1</v>
      </c>
      <c r="D826" s="55" t="str">
        <f t="shared" si="26"/>
        <v>C16329: 3-Hydroxy-OPC8-CoA</v>
      </c>
    </row>
    <row r="827" spans="1:4" x14ac:dyDescent="0.35">
      <c r="A827" s="53" t="s">
        <v>12804</v>
      </c>
      <c r="B827" s="58" t="s">
        <v>12805</v>
      </c>
      <c r="C827" s="54" t="str">
        <f t="shared" si="25"/>
        <v>C16330: 1</v>
      </c>
      <c r="D827" s="55" t="str">
        <f t="shared" si="26"/>
        <v>C16330: 3-Oxo-OPC8-CoA</v>
      </c>
    </row>
    <row r="828" spans="1:4" x14ac:dyDescent="0.35">
      <c r="A828" s="53" t="s">
        <v>12806</v>
      </c>
      <c r="B828" s="58" t="s">
        <v>12807</v>
      </c>
      <c r="C828" s="54" t="str">
        <f t="shared" si="25"/>
        <v>C16333: 1</v>
      </c>
      <c r="D828" s="55" t="str">
        <f t="shared" si="26"/>
        <v>C16333: 3-Hydroxy-OPC6-CoA</v>
      </c>
    </row>
    <row r="829" spans="1:4" x14ac:dyDescent="0.35">
      <c r="A829" s="53" t="s">
        <v>12808</v>
      </c>
      <c r="B829" s="58" t="s">
        <v>12809</v>
      </c>
      <c r="C829" s="54" t="str">
        <f t="shared" si="25"/>
        <v>C16334: 1</v>
      </c>
      <c r="D829" s="55" t="str">
        <f t="shared" si="26"/>
        <v>C16334: 3-Oxo-OPC6-CoA</v>
      </c>
    </row>
    <row r="830" spans="1:4" x14ac:dyDescent="0.35">
      <c r="A830" s="53" t="s">
        <v>12810</v>
      </c>
      <c r="B830" s="58" t="s">
        <v>12811</v>
      </c>
      <c r="C830" s="54" t="str">
        <f t="shared" si="25"/>
        <v>C16337: 1</v>
      </c>
      <c r="D830" s="55" t="str">
        <f t="shared" si="26"/>
        <v>C16337: 3-Hydroxy-OPC4-CoA</v>
      </c>
    </row>
    <row r="831" spans="1:4" x14ac:dyDescent="0.35">
      <c r="A831" s="53" t="s">
        <v>12812</v>
      </c>
      <c r="B831" s="58" t="s">
        <v>12813</v>
      </c>
      <c r="C831" s="54" t="str">
        <f t="shared" si="25"/>
        <v>C16338: 1</v>
      </c>
      <c r="D831" s="55" t="str">
        <f t="shared" si="26"/>
        <v>C16338: 3-Oxo-OPC4-CoA</v>
      </c>
    </row>
    <row r="832" spans="1:4" x14ac:dyDescent="0.35">
      <c r="A832" s="53" t="s">
        <v>12814</v>
      </c>
      <c r="B832" s="58" t="s">
        <v>12815</v>
      </c>
      <c r="C832" s="54" t="str">
        <f t="shared" si="25"/>
        <v>C16348: 1</v>
      </c>
      <c r="D832" s="55" t="str">
        <f t="shared" si="26"/>
        <v>C16348: cis-3-Chloroallyl aldehyde</v>
      </c>
    </row>
    <row r="833" spans="1:4" x14ac:dyDescent="0.35">
      <c r="A833" s="53" t="s">
        <v>12816</v>
      </c>
      <c r="B833" s="58" t="s">
        <v>12817</v>
      </c>
      <c r="C833" s="54" t="str">
        <f t="shared" si="25"/>
        <v>C16469: 1</v>
      </c>
      <c r="D833" s="55" t="str">
        <f t="shared" si="26"/>
        <v>C16469: 3-Hydroxy-5-methylhe-4-enoyl-CoA</v>
      </c>
    </row>
    <row r="834" spans="1:4" x14ac:dyDescent="0.35">
      <c r="A834" s="53" t="s">
        <v>12818</v>
      </c>
      <c r="B834" s="58" t="s">
        <v>12819</v>
      </c>
      <c r="C834" s="54" t="str">
        <f t="shared" si="25"/>
        <v>C16471: 1</v>
      </c>
      <c r="D834" s="55" t="str">
        <f t="shared" si="26"/>
        <v>C16471: 5-Methyl-3-oxo-4-hexaoyl-CoA</v>
      </c>
    </row>
    <row r="835" spans="1:4" x14ac:dyDescent="0.35">
      <c r="A835" s="53" t="s">
        <v>12820</v>
      </c>
      <c r="B835" s="58" t="s">
        <v>12821</v>
      </c>
      <c r="C835" s="54" t="str">
        <f t="shared" ref="C835:C898" si="27">CONCATENATE(A835,": 1")</f>
        <v>C16551: 1</v>
      </c>
      <c r="D835" s="55" t="str">
        <f t="shared" ref="D835:D898" si="28">CONCATENATE(A835,": ",B835)</f>
        <v>C16551: Alcophosphamide</v>
      </c>
    </row>
    <row r="836" spans="1:4" x14ac:dyDescent="0.35">
      <c r="A836" s="53" t="s">
        <v>12822</v>
      </c>
      <c r="B836" s="58" t="s">
        <v>12823</v>
      </c>
      <c r="C836" s="54" t="str">
        <f t="shared" si="27"/>
        <v>C16586: 1</v>
      </c>
      <c r="D836" s="55" t="str">
        <f t="shared" si="28"/>
        <v>C16586: 2-Phenyl-1,3-propanediolmonocarbamate</v>
      </c>
    </row>
    <row r="837" spans="1:4" x14ac:dyDescent="0.35">
      <c r="A837" s="53" t="s">
        <v>12824</v>
      </c>
      <c r="B837" s="58" t="s">
        <v>12825</v>
      </c>
      <c r="C837" s="54" t="str">
        <f t="shared" si="27"/>
        <v>C16587: 1</v>
      </c>
      <c r="D837" s="55" t="str">
        <f t="shared" si="28"/>
        <v>C16587: 3-Carbamoyl-2-phenylpropioaldehyde</v>
      </c>
    </row>
    <row r="838" spans="1:4" ht="29" x14ac:dyDescent="0.35">
      <c r="A838" s="53" t="s">
        <v>12826</v>
      </c>
      <c r="B838" s="58" t="s">
        <v>12827</v>
      </c>
      <c r="C838" s="54" t="str">
        <f t="shared" si="27"/>
        <v>C16595: 1</v>
      </c>
      <c r="D838" s="55" t="str">
        <f t="shared" si="28"/>
        <v>C16595: 4-Hydroxy-5-phenyltetrahydro-1,3-oxazin-2-one</v>
      </c>
    </row>
    <row r="839" spans="1:4" x14ac:dyDescent="0.35">
      <c r="A839" s="53" t="s">
        <v>12828</v>
      </c>
      <c r="B839" s="58" t="s">
        <v>12829</v>
      </c>
      <c r="C839" s="54" t="str">
        <f t="shared" si="27"/>
        <v>C16596: 1</v>
      </c>
      <c r="D839" s="55" t="str">
        <f t="shared" si="28"/>
        <v>C16596: 5-Phenyl-1,3-oxazinane-2,4-dione</v>
      </c>
    </row>
    <row r="840" spans="1:4" x14ac:dyDescent="0.35">
      <c r="A840" s="53" t="s">
        <v>12830</v>
      </c>
      <c r="B840" s="58" t="s">
        <v>12831</v>
      </c>
      <c r="C840" s="54" t="str">
        <f t="shared" si="27"/>
        <v>C16614: 1</v>
      </c>
      <c r="D840" s="55" t="str">
        <f t="shared" si="28"/>
        <v>C16614: 6-Methylmercaptopurine</v>
      </c>
    </row>
    <row r="841" spans="1:4" ht="29" x14ac:dyDescent="0.35">
      <c r="A841" s="53" t="s">
        <v>12832</v>
      </c>
      <c r="B841" s="58" t="s">
        <v>12833</v>
      </c>
      <c r="C841" s="54" t="str">
        <f t="shared" si="27"/>
        <v>C16615: 1</v>
      </c>
      <c r="D841" s="55" t="str">
        <f t="shared" si="28"/>
        <v>C16615: 6-Methylmercaptopurine 5'monophosphate ribonucleotide</v>
      </c>
    </row>
    <row r="842" spans="1:4" ht="29" x14ac:dyDescent="0.35">
      <c r="A842" s="53" t="s">
        <v>12834</v>
      </c>
      <c r="B842" s="58" t="s">
        <v>12835</v>
      </c>
      <c r="C842" s="54" t="str">
        <f t="shared" si="27"/>
        <v>C16617: 1</v>
      </c>
      <c r="D842" s="55" t="str">
        <f t="shared" si="28"/>
        <v>C16617: 6-Mercaptopurine ribonucleotide triphosphate</v>
      </c>
    </row>
    <row r="843" spans="1:4" x14ac:dyDescent="0.35">
      <c r="A843" s="53" t="s">
        <v>12836</v>
      </c>
      <c r="B843" s="58" t="s">
        <v>12837</v>
      </c>
      <c r="C843" s="54" t="str">
        <f t="shared" si="27"/>
        <v>C16618: 1</v>
      </c>
      <c r="D843" s="55" t="str">
        <f t="shared" si="28"/>
        <v>C16618: 6-Thioxanthine 5'-monophosphate</v>
      </c>
    </row>
    <row r="844" spans="1:4" x14ac:dyDescent="0.35">
      <c r="A844" s="53" t="s">
        <v>12838</v>
      </c>
      <c r="B844" s="58" t="s">
        <v>12839</v>
      </c>
      <c r="C844" s="54" t="str">
        <f t="shared" si="27"/>
        <v>C16619: 1</v>
      </c>
      <c r="D844" s="55" t="str">
        <f t="shared" si="28"/>
        <v>C16619: 6-Thioguanosine monophosphate</v>
      </c>
    </row>
    <row r="845" spans="1:4" x14ac:dyDescent="0.35">
      <c r="A845" s="53" t="s">
        <v>12840</v>
      </c>
      <c r="B845" s="58" t="s">
        <v>12841</v>
      </c>
      <c r="C845" s="54" t="str">
        <f t="shared" si="27"/>
        <v>C16633: 1</v>
      </c>
      <c r="D845" s="55" t="str">
        <f t="shared" si="28"/>
        <v>C16633: 5-Fluorouridine</v>
      </c>
    </row>
    <row r="846" spans="1:4" x14ac:dyDescent="0.35">
      <c r="A846" s="53" t="s">
        <v>12842</v>
      </c>
      <c r="B846" s="58" t="s">
        <v>12843</v>
      </c>
      <c r="C846" s="54" t="str">
        <f t="shared" si="27"/>
        <v>C16634: 1</v>
      </c>
      <c r="D846" s="55" t="str">
        <f t="shared" si="28"/>
        <v>C16634: 5-Fluorouridine monophosphate</v>
      </c>
    </row>
    <row r="847" spans="1:4" x14ac:dyDescent="0.35">
      <c r="A847" s="53" t="s">
        <v>8384</v>
      </c>
      <c r="B847" s="58" t="s">
        <v>12844</v>
      </c>
      <c r="C847" s="54" t="str">
        <f t="shared" si="27"/>
        <v>C16639: 1</v>
      </c>
      <c r="D847" s="55" t="str">
        <f t="shared" si="28"/>
        <v>C16639: beta-D-Ribofuranose</v>
      </c>
    </row>
    <row r="848" spans="1:4" x14ac:dyDescent="0.35">
      <c r="A848" s="53" t="s">
        <v>12845</v>
      </c>
      <c r="B848" s="58" t="s">
        <v>12846</v>
      </c>
      <c r="C848" s="54" t="str">
        <f t="shared" si="27"/>
        <v>C16663: 1</v>
      </c>
      <c r="D848" s="55" t="str">
        <f t="shared" si="28"/>
        <v>C16663: Tryparedoxin</v>
      </c>
    </row>
    <row r="849" spans="1:4" x14ac:dyDescent="0.35">
      <c r="A849" s="53" t="s">
        <v>12847</v>
      </c>
      <c r="B849" s="58" t="s">
        <v>12848</v>
      </c>
      <c r="C849" s="54" t="str">
        <f t="shared" si="27"/>
        <v>C16664: 1</v>
      </c>
      <c r="D849" s="55" t="str">
        <f t="shared" si="28"/>
        <v>C16664: Tryparedoxin disulfide</v>
      </c>
    </row>
    <row r="850" spans="1:4" x14ac:dyDescent="0.35">
      <c r="A850" s="53" t="s">
        <v>12849</v>
      </c>
      <c r="B850" s="58" t="s">
        <v>12850</v>
      </c>
      <c r="C850" s="54" t="str">
        <f t="shared" si="27"/>
        <v>C16688: 1</v>
      </c>
      <c r="D850" s="55" t="str">
        <f t="shared" si="28"/>
        <v>C16688: Sucrose 6-phosphate</v>
      </c>
    </row>
    <row r="851" spans="1:4" x14ac:dyDescent="0.35">
      <c r="A851" s="53" t="s">
        <v>12851</v>
      </c>
      <c r="B851" s="58" t="s">
        <v>12852</v>
      </c>
      <c r="C851" s="54" t="str">
        <f t="shared" si="27"/>
        <v>C16832: 1</v>
      </c>
      <c r="D851" s="55" t="str">
        <f t="shared" si="28"/>
        <v>C16832: [Protein]-N6-[®-dihydrlipoyl]-L-lysine</v>
      </c>
    </row>
    <row r="852" spans="1:4" x14ac:dyDescent="0.35">
      <c r="A852" s="53" t="s">
        <v>8153</v>
      </c>
      <c r="B852" s="58" t="s">
        <v>12853</v>
      </c>
      <c r="C852" s="54" t="str">
        <f t="shared" si="27"/>
        <v>C17234: 1</v>
      </c>
      <c r="D852" s="55" t="str">
        <f t="shared" si="28"/>
        <v>C17234: 2-Aminobut-2-enoate</v>
      </c>
    </row>
    <row r="853" spans="1:4" x14ac:dyDescent="0.35">
      <c r="A853" s="53" t="s">
        <v>12854</v>
      </c>
      <c r="B853" s="58" t="s">
        <v>12855</v>
      </c>
      <c r="C853" s="54" t="str">
        <f t="shared" si="27"/>
        <v>C17322: 1</v>
      </c>
      <c r="D853" s="55" t="str">
        <f t="shared" si="28"/>
        <v>C17322: tRNA containing 2-thionucleotide</v>
      </c>
    </row>
    <row r="854" spans="1:4" x14ac:dyDescent="0.35">
      <c r="A854" s="53" t="s">
        <v>12856</v>
      </c>
      <c r="B854" s="58" t="s">
        <v>12857</v>
      </c>
      <c r="C854" s="54" t="str">
        <f t="shared" si="27"/>
        <v>C17324: 1</v>
      </c>
      <c r="D854" s="55" t="str">
        <f t="shared" si="28"/>
        <v>C17324: t RNA adenine</v>
      </c>
    </row>
    <row r="855" spans="1:4" x14ac:dyDescent="0.35">
      <c r="A855" s="53" t="s">
        <v>12858</v>
      </c>
      <c r="B855" s="58" t="s">
        <v>12859</v>
      </c>
      <c r="C855" s="54" t="str">
        <f t="shared" si="27"/>
        <v>C17556: 1</v>
      </c>
      <c r="D855" s="55" t="str">
        <f t="shared" si="28"/>
        <v>C17556: di-trans,poly-cis-Undecaprenyl phosphate</v>
      </c>
    </row>
    <row r="856" spans="1:4" x14ac:dyDescent="0.35">
      <c r="A856" s="53" t="s">
        <v>8394</v>
      </c>
      <c r="B856" s="58" t="s">
        <v>12860</v>
      </c>
      <c r="C856" s="54" t="str">
        <f t="shared" si="27"/>
        <v>C18094: 1</v>
      </c>
      <c r="D856" s="55" t="str">
        <f t="shared" si="28"/>
        <v>C18094: UDP-L-arabinofuranose</v>
      </c>
    </row>
    <row r="857" spans="1:4" x14ac:dyDescent="0.35">
      <c r="A857" s="53" t="s">
        <v>8307</v>
      </c>
      <c r="B857" s="58" t="s">
        <v>12861</v>
      </c>
      <c r="C857" s="54" t="str">
        <f t="shared" si="27"/>
        <v>C18096: 1</v>
      </c>
      <c r="D857" s="55" t="str">
        <f t="shared" si="28"/>
        <v>C18096: D-Allulose 6-phosphate</v>
      </c>
    </row>
    <row r="858" spans="1:4" x14ac:dyDescent="0.35">
      <c r="A858" s="53" t="s">
        <v>12862</v>
      </c>
      <c r="B858" s="58" t="s">
        <v>12863</v>
      </c>
      <c r="C858" s="54" t="str">
        <f t="shared" si="27"/>
        <v>C18237: 1</v>
      </c>
      <c r="D858" s="55" t="str">
        <f t="shared" si="28"/>
        <v>C18237: Molybdoenzyme molybdenum cofactor</v>
      </c>
    </row>
    <row r="859" spans="1:4" x14ac:dyDescent="0.35">
      <c r="A859" s="53" t="s">
        <v>12864</v>
      </c>
      <c r="B859" s="58" t="s">
        <v>12865</v>
      </c>
      <c r="C859" s="54" t="str">
        <f t="shared" si="27"/>
        <v>C18239: 1</v>
      </c>
      <c r="D859" s="55" t="str">
        <f t="shared" si="28"/>
        <v>C18239: Precursor Z</v>
      </c>
    </row>
    <row r="860" spans="1:4" x14ac:dyDescent="0.35">
      <c r="A860" s="53" t="s">
        <v>12866</v>
      </c>
      <c r="B860" s="58" t="s">
        <v>12867</v>
      </c>
      <c r="C860" s="54" t="str">
        <f t="shared" si="27"/>
        <v>C19609: 1</v>
      </c>
      <c r="D860" s="55" t="str">
        <f t="shared" si="28"/>
        <v>C19609: Nickel(2+)</v>
      </c>
    </row>
    <row r="861" spans="1:4" x14ac:dyDescent="0.35">
      <c r="A861" s="53" t="s">
        <v>12868</v>
      </c>
      <c r="B861" s="58" t="s">
        <v>12869</v>
      </c>
      <c r="C861" s="54" t="str">
        <f t="shared" si="27"/>
        <v>C19673: 1</v>
      </c>
      <c r="D861" s="55" t="str">
        <f t="shared" si="28"/>
        <v>C19673: Malonyl-[acp] methyl ester</v>
      </c>
    </row>
    <row r="862" spans="1:4" x14ac:dyDescent="0.35">
      <c r="A862" s="53" t="s">
        <v>12870</v>
      </c>
      <c r="B862" s="58" t="s">
        <v>12871</v>
      </c>
      <c r="C862" s="54" t="str">
        <f t="shared" si="27"/>
        <v>C19722: 1</v>
      </c>
      <c r="D862" s="55" t="str">
        <f t="shared" si="28"/>
        <v>C19722: [tRNA(Ile2)]-cytidine34</v>
      </c>
    </row>
    <row r="863" spans="1:4" x14ac:dyDescent="0.35">
      <c r="A863" s="53" t="s">
        <v>12872</v>
      </c>
      <c r="B863" s="58" t="s">
        <v>12873</v>
      </c>
      <c r="C863" s="54" t="str">
        <f t="shared" si="27"/>
        <v>C19723: 1</v>
      </c>
      <c r="D863" s="55" t="str">
        <f t="shared" si="28"/>
        <v>C19723: [tRNA(Ile2)]-lysidine34</v>
      </c>
    </row>
    <row r="864" spans="1:4" x14ac:dyDescent="0.35">
      <c r="A864" s="53" t="s">
        <v>12874</v>
      </c>
      <c r="B864" s="58" t="s">
        <v>12875</v>
      </c>
      <c r="C864" s="54" t="str">
        <f t="shared" si="27"/>
        <v>C19847: 1</v>
      </c>
      <c r="D864" s="55" t="str">
        <f t="shared" si="28"/>
        <v>C19847: Demethylmenaquinol</v>
      </c>
    </row>
    <row r="865" spans="1:4" ht="29" x14ac:dyDescent="0.35">
      <c r="A865" s="53" t="s">
        <v>12876</v>
      </c>
      <c r="B865" s="58" t="s">
        <v>12877</v>
      </c>
      <c r="C865" s="54" t="str">
        <f t="shared" si="27"/>
        <v>C19858: 1</v>
      </c>
      <c r="D865" s="55" t="str">
        <f t="shared" si="28"/>
        <v>C19858: 2-Methoxy-6-all-trans-polyprenyl-1,4-benzoquinol</v>
      </c>
    </row>
    <row r="866" spans="1:4" ht="29" x14ac:dyDescent="0.35">
      <c r="A866" s="53" t="s">
        <v>12878</v>
      </c>
      <c r="B866" s="58" t="s">
        <v>12879</v>
      </c>
      <c r="C866" s="54" t="str">
        <f t="shared" si="27"/>
        <v>C19859: 1</v>
      </c>
      <c r="D866" s="55" t="str">
        <f t="shared" si="28"/>
        <v>C19859: 5-Methox-2-methyl-3-(all-trans-polyprenyl)benzene-1,4-diol</v>
      </c>
    </row>
    <row r="867" spans="1:4" x14ac:dyDescent="0.35">
      <c r="A867" s="53" t="s">
        <v>12880</v>
      </c>
      <c r="B867" s="58" t="s">
        <v>12881</v>
      </c>
      <c r="C867" s="54" t="str">
        <f t="shared" si="27"/>
        <v>C19871: 1</v>
      </c>
      <c r="D867" s="55" t="str">
        <f t="shared" si="28"/>
        <v>C19871: Guanylyl molybdenum cofactor</v>
      </c>
    </row>
    <row r="868" spans="1:4" ht="29" x14ac:dyDescent="0.35">
      <c r="A868" s="53" t="s">
        <v>12882</v>
      </c>
      <c r="B868" s="58" t="s">
        <v>12883</v>
      </c>
      <c r="C868" s="54" t="str">
        <f t="shared" si="27"/>
        <v>C20246: 1</v>
      </c>
      <c r="D868" s="55" t="str">
        <f t="shared" si="28"/>
        <v>C20246: 2-[(2R,5Z)-2-Carboxy-4-methylthiazol-5(2H)-ylidene]ethyl phosphate</v>
      </c>
    </row>
    <row r="869" spans="1:4" ht="29" x14ac:dyDescent="0.35">
      <c r="A869" s="53" t="s">
        <v>12884</v>
      </c>
      <c r="B869" s="58" t="s">
        <v>12885</v>
      </c>
      <c r="C869" s="54" t="str">
        <f t="shared" si="27"/>
        <v>C20247: 1</v>
      </c>
      <c r="D869" s="55" t="str">
        <f t="shared" si="28"/>
        <v>C20247: 2-(2-Carboxy-4-methylthiazol-5-yl)ethyl phosphate</v>
      </c>
    </row>
    <row r="870" spans="1:4" ht="29" x14ac:dyDescent="0.35">
      <c r="A870" s="53" t="s">
        <v>12886</v>
      </c>
      <c r="B870" s="58" t="s">
        <v>12887</v>
      </c>
      <c r="C870" s="54" t="str">
        <f t="shared" si="27"/>
        <v>C20258: 1</v>
      </c>
      <c r="D870" s="55" t="str">
        <f t="shared" si="28"/>
        <v>C20258: (2S,4S)-4-Hydroxy-2,3,4,5-tetrahydrodipicolinate</v>
      </c>
    </row>
    <row r="871" spans="1:4" ht="29" x14ac:dyDescent="0.35">
      <c r="A871" s="53" t="s">
        <v>12888</v>
      </c>
      <c r="B871" s="58" t="s">
        <v>12889</v>
      </c>
      <c r="C871" s="54" t="str">
        <f t="shared" si="27"/>
        <v>C20267: 1</v>
      </c>
      <c r="D871" s="55" t="str">
        <f t="shared" si="28"/>
        <v>C20267: 4-Amino-5-aminomethyl-2-methylpyimidine</v>
      </c>
    </row>
    <row r="872" spans="1:4" x14ac:dyDescent="0.35">
      <c r="A872" s="53" t="s">
        <v>12890</v>
      </c>
      <c r="B872" s="58" t="s">
        <v>12891</v>
      </c>
      <c r="C872" s="54" t="str">
        <f t="shared" si="27"/>
        <v>C20372: 1</v>
      </c>
      <c r="D872" s="55" t="str">
        <f t="shared" si="28"/>
        <v>C20372: 3-Ketoglutaryl-[acp] methyl ester</v>
      </c>
    </row>
    <row r="873" spans="1:4" x14ac:dyDescent="0.35">
      <c r="A873" s="53" t="s">
        <v>8095</v>
      </c>
      <c r="B873" s="58" t="s">
        <v>12892</v>
      </c>
      <c r="C873" s="54" t="str">
        <f t="shared" si="27"/>
        <v>C20373: 1</v>
      </c>
      <c r="D873" s="55" t="str">
        <f t="shared" si="28"/>
        <v>C20373: 3-Hydroxyglutaryl-[acp] methyl ester</v>
      </c>
    </row>
    <row r="874" spans="1:4" x14ac:dyDescent="0.35">
      <c r="A874" s="53" t="s">
        <v>12893</v>
      </c>
      <c r="B874" s="58" t="s">
        <v>12894</v>
      </c>
      <c r="C874" s="54" t="str">
        <f t="shared" si="27"/>
        <v>C20374: 1</v>
      </c>
      <c r="D874" s="55" t="str">
        <f t="shared" si="28"/>
        <v>C20374: Enoylglutaryl-[acp] methyl ester</v>
      </c>
    </row>
    <row r="875" spans="1:4" x14ac:dyDescent="0.35">
      <c r="A875" s="53" t="s">
        <v>12895</v>
      </c>
      <c r="B875" s="58" t="s">
        <v>12896</v>
      </c>
      <c r="C875" s="54" t="str">
        <f t="shared" si="27"/>
        <v>C20375: 1</v>
      </c>
      <c r="D875" s="55" t="str">
        <f t="shared" si="28"/>
        <v>C20375: Glutaryl-[acp] methyl ester</v>
      </c>
    </row>
    <row r="876" spans="1:4" x14ac:dyDescent="0.35">
      <c r="A876" s="53" t="s">
        <v>12897</v>
      </c>
      <c r="B876" s="58" t="s">
        <v>12898</v>
      </c>
      <c r="C876" s="54" t="str">
        <f t="shared" si="27"/>
        <v>C20376: 1</v>
      </c>
      <c r="D876" s="55" t="str">
        <f t="shared" si="28"/>
        <v>C20376: 3-Ketopimeloyl-[acp] methyl ester</v>
      </c>
    </row>
    <row r="877" spans="1:4" x14ac:dyDescent="0.35">
      <c r="A877" s="53" t="s">
        <v>8098</v>
      </c>
      <c r="B877" s="58" t="s">
        <v>12899</v>
      </c>
      <c r="C877" s="54" t="str">
        <f t="shared" si="27"/>
        <v>C20377: 1</v>
      </c>
      <c r="D877" s="55" t="str">
        <f t="shared" si="28"/>
        <v>C20377: 3-Hydroxypimeloyl-[acp] methyl ester</v>
      </c>
    </row>
    <row r="878" spans="1:4" x14ac:dyDescent="0.35">
      <c r="A878" s="53" t="s">
        <v>12900</v>
      </c>
      <c r="B878" s="58" t="s">
        <v>12901</v>
      </c>
      <c r="C878" s="54" t="str">
        <f t="shared" si="27"/>
        <v>C20378: 1</v>
      </c>
      <c r="D878" s="55" t="str">
        <f t="shared" si="28"/>
        <v>C20378: Enoylpimeloyl-[acp] methyl ester</v>
      </c>
    </row>
    <row r="879" spans="1:4" x14ac:dyDescent="0.35">
      <c r="A879" s="53" t="s">
        <v>12902</v>
      </c>
      <c r="B879" s="58" t="s">
        <v>12903</v>
      </c>
      <c r="C879" s="54" t="str">
        <f t="shared" si="27"/>
        <v>C20451: 1</v>
      </c>
      <c r="D879" s="55" t="str">
        <f t="shared" si="28"/>
        <v>C20451: tRNA hypoxanthine</v>
      </c>
    </row>
    <row r="880" spans="1:4" ht="43.5" x14ac:dyDescent="0.35">
      <c r="A880" s="53" t="s">
        <v>8268</v>
      </c>
      <c r="B880" s="58" t="s">
        <v>12904</v>
      </c>
      <c r="C880" s="54" t="str">
        <f t="shared" si="27"/>
        <v>C20482: 1</v>
      </c>
      <c r="D880" s="55" t="str">
        <f t="shared" si="28"/>
        <v>C20482: t RNA hypoxanthine-1,4,5,6-tetrahydronicotinamide-adenine diucleotide</v>
      </c>
    </row>
    <row r="881" spans="1:4" ht="43.5" x14ac:dyDescent="0.35">
      <c r="A881" s="53" t="s">
        <v>8273</v>
      </c>
      <c r="B881" s="58" t="s">
        <v>12905</v>
      </c>
      <c r="C881" s="54" t="str">
        <f t="shared" si="27"/>
        <v>C20483: 1</v>
      </c>
      <c r="D881" s="55" t="str">
        <f t="shared" si="28"/>
        <v>C20483: (6R)-6beta-Hydroxy-1,4,5,6-tetrahydronicotinamide-adenine dinucleotide phosphate</v>
      </c>
    </row>
    <row r="882" spans="1:4" x14ac:dyDescent="0.35">
      <c r="A882" s="53" t="s">
        <v>12906</v>
      </c>
      <c r="B882" s="58" t="s">
        <v>12907</v>
      </c>
      <c r="C882" s="54" t="str">
        <f t="shared" si="27"/>
        <v>C20565: 1</v>
      </c>
      <c r="D882" s="55" t="str">
        <f t="shared" si="28"/>
        <v>C20565: Cyclic di-3',5'-adenylate</v>
      </c>
    </row>
    <row r="883" spans="1:4" x14ac:dyDescent="0.35">
      <c r="A883" s="53" t="s">
        <v>12908</v>
      </c>
      <c r="B883" s="58" t="s">
        <v>12909</v>
      </c>
      <c r="C883" s="54" t="str">
        <f t="shared" si="27"/>
        <v>C20641: 1</v>
      </c>
      <c r="D883" s="55" t="str">
        <f t="shared" si="28"/>
        <v>C20641: L-Threonylcarbamoyladenylate</v>
      </c>
    </row>
    <row r="884" spans="1:4" x14ac:dyDescent="0.35">
      <c r="A884" s="53" t="s">
        <v>12910</v>
      </c>
      <c r="B884" s="58" t="s">
        <v>12911</v>
      </c>
      <c r="C884" s="54" t="str">
        <f t="shared" si="27"/>
        <v>C20648: 1</v>
      </c>
      <c r="D884" s="55" t="str">
        <f t="shared" si="28"/>
        <v>C20648: Adenine in rRNA</v>
      </c>
    </row>
    <row r="885" spans="1:4" x14ac:dyDescent="0.35">
      <c r="A885" s="53" t="s">
        <v>12912</v>
      </c>
      <c r="B885" s="58" t="s">
        <v>12913</v>
      </c>
      <c r="C885" s="54" t="str">
        <f t="shared" si="27"/>
        <v>C20658: 1</v>
      </c>
      <c r="D885" s="55" t="str">
        <f t="shared" si="28"/>
        <v>C20658: O-Acetyl-ADP-ribose</v>
      </c>
    </row>
    <row r="886" spans="1:4" x14ac:dyDescent="0.35">
      <c r="A886" s="53" t="s">
        <v>12914</v>
      </c>
      <c r="B886" s="58" t="s">
        <v>12915</v>
      </c>
      <c r="C886" s="54" t="str">
        <f t="shared" si="27"/>
        <v>C20743: 1</v>
      </c>
      <c r="D886" s="55" t="str">
        <f t="shared" si="28"/>
        <v>C20743: Protein N6-acetyl-L-lysine</v>
      </c>
    </row>
    <row r="887" spans="1:4" x14ac:dyDescent="0.35">
      <c r="A887" s="53" t="s">
        <v>12916</v>
      </c>
      <c r="B887" s="58" t="s">
        <v>12917</v>
      </c>
      <c r="C887" s="54" t="str">
        <f t="shared" si="27"/>
        <v>C20751: 1</v>
      </c>
      <c r="D887" s="55" t="str">
        <f t="shared" si="28"/>
        <v>C20751: N6-L-Threonylcarbamoyladenine in tRNA</v>
      </c>
    </row>
    <row r="888" spans="1:4" x14ac:dyDescent="0.35">
      <c r="A888" s="53" t="s">
        <v>12918</v>
      </c>
      <c r="B888" s="58" t="s">
        <v>12919</v>
      </c>
      <c r="C888" s="54" t="str">
        <f t="shared" si="27"/>
        <v>C20796: 1</v>
      </c>
      <c r="D888" s="55" t="str">
        <f t="shared" si="28"/>
        <v>C20796: N6-Dimethyladenine in rRNA</v>
      </c>
    </row>
    <row r="889" spans="1:4" x14ac:dyDescent="0.35">
      <c r="A889" s="53" t="s">
        <v>12920</v>
      </c>
      <c r="B889" s="58" t="s">
        <v>12921</v>
      </c>
      <c r="C889" s="54" t="str">
        <f t="shared" si="27"/>
        <v>C20858: 1</v>
      </c>
      <c r="D889" s="55" t="str">
        <f t="shared" si="28"/>
        <v>C20858: Protein N5-methyl-L-glutamine</v>
      </c>
    </row>
    <row r="890" spans="1:4" x14ac:dyDescent="0.35">
      <c r="A890" s="53" t="s">
        <v>12922</v>
      </c>
      <c r="B890" s="58" t="s">
        <v>12923</v>
      </c>
      <c r="C890" s="54" t="str">
        <f t="shared" si="27"/>
        <v>C20864: 1</v>
      </c>
      <c r="D890" s="55" t="str">
        <f t="shared" si="28"/>
        <v>C20864: 5'-Triphospho-[mRNA]</v>
      </c>
    </row>
    <row r="891" spans="1:4" x14ac:dyDescent="0.35">
      <c r="A891" s="53" t="s">
        <v>8140</v>
      </c>
      <c r="B891" s="58" t="s">
        <v>12924</v>
      </c>
      <c r="C891" s="54" t="str">
        <f t="shared" si="27"/>
        <v>C20904: 1</v>
      </c>
      <c r="D891" s="55" t="str">
        <f t="shared" si="28"/>
        <v>C20904: 2-Iminopropanoate</v>
      </c>
    </row>
    <row r="892" spans="1:4" x14ac:dyDescent="0.35">
      <c r="A892" s="53" t="s">
        <v>8154</v>
      </c>
      <c r="B892" s="58" t="s">
        <v>12925</v>
      </c>
      <c r="C892" s="54" t="str">
        <f t="shared" si="27"/>
        <v>C20905: 1</v>
      </c>
      <c r="D892" s="55" t="str">
        <f t="shared" si="28"/>
        <v>C20905: 2-Iminobutanoate</v>
      </c>
    </row>
    <row r="893" spans="1:4" x14ac:dyDescent="0.35">
      <c r="A893" s="53" t="s">
        <v>12926</v>
      </c>
      <c r="B893" s="58" t="s">
        <v>12927</v>
      </c>
      <c r="C893" s="54" t="str">
        <f t="shared" si="27"/>
        <v>C20969: 1</v>
      </c>
      <c r="D893" s="55" t="str">
        <f t="shared" si="28"/>
        <v>C20969: Carboxyphosphate</v>
      </c>
    </row>
    <row r="894" spans="1:4" x14ac:dyDescent="0.35">
      <c r="A894" s="53" t="s">
        <v>7433</v>
      </c>
      <c r="B894" s="58" t="s">
        <v>12928</v>
      </c>
      <c r="C894" s="54" t="str">
        <f t="shared" si="27"/>
        <v>C21031: 1</v>
      </c>
      <c r="D894" s="55" t="str">
        <f t="shared" si="28"/>
        <v>C21031: 5-Hydroxyethylcytosine in DNA</v>
      </c>
    </row>
    <row r="895" spans="1:4" ht="29" x14ac:dyDescent="0.35">
      <c r="A895" s="53" t="s">
        <v>12929</v>
      </c>
      <c r="B895" s="58" t="s">
        <v>12930</v>
      </c>
      <c r="C895" s="54" t="str">
        <f t="shared" si="27"/>
        <v>C21310: 1</v>
      </c>
      <c r="D895" s="55" t="str">
        <f t="shared" si="28"/>
        <v>C21310: (8S)-3',8-Cyclo-7,8-dihydroguanosine 5'-triphosphate</v>
      </c>
    </row>
    <row r="896" spans="1:4" x14ac:dyDescent="0.35">
      <c r="A896" s="53" t="s">
        <v>12931</v>
      </c>
      <c r="B896" s="58" t="s">
        <v>12932</v>
      </c>
      <c r="C896" s="54" t="str">
        <f t="shared" si="27"/>
        <v>C21440: 1</v>
      </c>
      <c r="D896" s="55" t="str">
        <f t="shared" si="28"/>
        <v>C21440: [Protein]-S-sulfanyl-L-cysteine</v>
      </c>
    </row>
    <row r="897" spans="1:4" x14ac:dyDescent="0.35">
      <c r="A897" s="53" t="s">
        <v>12933</v>
      </c>
      <c r="B897" s="58" t="s">
        <v>12934</v>
      </c>
      <c r="C897" s="54" t="str">
        <f t="shared" si="27"/>
        <v>C21748: 1</v>
      </c>
      <c r="D897" s="55" t="str">
        <f t="shared" si="28"/>
        <v>C21748: 5-Fluorouridine diphosphate</v>
      </c>
    </row>
    <row r="898" spans="1:4" x14ac:dyDescent="0.35">
      <c r="A898" s="53" t="s">
        <v>12935</v>
      </c>
      <c r="B898" s="58" t="s">
        <v>12936</v>
      </c>
      <c r="C898" s="54" t="str">
        <f t="shared" si="27"/>
        <v>C21749: 1</v>
      </c>
      <c r="D898" s="55" t="str">
        <f t="shared" si="28"/>
        <v>C21749: 5-Fluorouridine triphosphate</v>
      </c>
    </row>
    <row r="899" spans="1:4" x14ac:dyDescent="0.35">
      <c r="A899" s="53" t="s">
        <v>12937</v>
      </c>
      <c r="B899" s="58" t="s">
        <v>12938</v>
      </c>
      <c r="C899" s="54" t="str">
        <f t="shared" ref="C899:C932" si="29">CONCATENATE(A899,": 1")</f>
        <v>C21750: 1</v>
      </c>
      <c r="D899" s="55" t="str">
        <f t="shared" ref="D899:D932" si="30">CONCATENATE(A899,": ",B899)</f>
        <v>C21750: 5-Fluorodeoxyuridine diphosphate</v>
      </c>
    </row>
    <row r="900" spans="1:4" x14ac:dyDescent="0.35">
      <c r="A900" s="53" t="s">
        <v>12939</v>
      </c>
      <c r="B900" s="58" t="s">
        <v>12940</v>
      </c>
      <c r="C900" s="54" t="str">
        <f t="shared" si="29"/>
        <v>C21751: 1</v>
      </c>
      <c r="D900" s="55" t="str">
        <f t="shared" si="30"/>
        <v>C21751: 5-Fluorodeoxyuridine triphosphate</v>
      </c>
    </row>
    <row r="901" spans="1:4" ht="29" x14ac:dyDescent="0.35">
      <c r="A901" s="53" t="s">
        <v>12941</v>
      </c>
      <c r="B901" s="58" t="s">
        <v>12942</v>
      </c>
      <c r="C901" s="54" t="str">
        <f t="shared" si="29"/>
        <v>C21767: 1</v>
      </c>
      <c r="D901" s="55" t="str">
        <f t="shared" si="30"/>
        <v>C21767: Pyridinium-3,5-bisthiocarboxylate mononucleotide</v>
      </c>
    </row>
    <row r="902" spans="1:4" ht="29" x14ac:dyDescent="0.35">
      <c r="A902" s="53" t="s">
        <v>8209</v>
      </c>
      <c r="B902" s="58" t="s">
        <v>12943</v>
      </c>
      <c r="C902" s="54" t="str">
        <f t="shared" si="29"/>
        <v>C21769: 1</v>
      </c>
      <c r="D902" s="55" t="str">
        <f t="shared" si="30"/>
        <v>C21769: Ni(II)-pyridinium-3,5-bisthiocarboxylatemononucleotide</v>
      </c>
    </row>
    <row r="903" spans="1:4" x14ac:dyDescent="0.35">
      <c r="A903" s="53" t="s">
        <v>12944</v>
      </c>
      <c r="B903" s="58" t="s">
        <v>12945</v>
      </c>
      <c r="C903" s="54" t="str">
        <f t="shared" si="29"/>
        <v>C21811: 1</v>
      </c>
      <c r="D903" s="55" t="str">
        <f t="shared" si="30"/>
        <v>C21811: Wall teichoic acid</v>
      </c>
    </row>
    <row r="904" spans="1:4" x14ac:dyDescent="0.35">
      <c r="A904" s="53" t="s">
        <v>12946</v>
      </c>
      <c r="B904" s="58" t="s">
        <v>12945</v>
      </c>
      <c r="C904" s="54" t="str">
        <f t="shared" si="29"/>
        <v>C21812: 1</v>
      </c>
      <c r="D904" s="55" t="str">
        <f t="shared" si="30"/>
        <v>C21812: Wall teichoic acid</v>
      </c>
    </row>
    <row r="905" spans="1:4" x14ac:dyDescent="0.35">
      <c r="A905" s="53" t="s">
        <v>12947</v>
      </c>
      <c r="B905" s="58" t="s">
        <v>12948</v>
      </c>
      <c r="C905" s="54" t="str">
        <f t="shared" si="29"/>
        <v>C22131: 1</v>
      </c>
      <c r="D905" s="55" t="str">
        <f t="shared" si="30"/>
        <v>C22131: 3''-O'Acetyl-ADP-D-ribose</v>
      </c>
    </row>
    <row r="906" spans="1:4" ht="29" x14ac:dyDescent="0.35">
      <c r="A906" s="53" t="s">
        <v>12949</v>
      </c>
      <c r="B906" s="58" t="s">
        <v>12950</v>
      </c>
      <c r="C906" s="54" t="str">
        <f t="shared" si="29"/>
        <v>C22160: 1</v>
      </c>
      <c r="D906" s="55" t="str">
        <f t="shared" si="30"/>
        <v>C22160: [Lipoyl-carrier protein E2]-N6-octanoyl-L-lysine</v>
      </c>
    </row>
    <row r="907" spans="1:4" x14ac:dyDescent="0.35">
      <c r="A907" s="53" t="s">
        <v>12951</v>
      </c>
      <c r="B907" s="58" t="s">
        <v>12952</v>
      </c>
      <c r="C907" s="54" t="str">
        <f t="shared" si="29"/>
        <v>C22288: 1</v>
      </c>
      <c r="D907" s="55" t="str">
        <f t="shared" si="30"/>
        <v>C22288: 5-Deoxy-D-ribose</v>
      </c>
    </row>
    <row r="908" spans="1:4" x14ac:dyDescent="0.35">
      <c r="A908" s="53" t="s">
        <v>8187</v>
      </c>
      <c r="B908" s="58" t="s">
        <v>12953</v>
      </c>
      <c r="C908" s="54" t="str">
        <f t="shared" si="29"/>
        <v>C22395: 1</v>
      </c>
      <c r="D908" s="55" t="str">
        <f t="shared" si="30"/>
        <v>C22395: N6-Succino-2-amino-2'-deoxyadenylate</v>
      </c>
    </row>
    <row r="909" spans="1:4" x14ac:dyDescent="0.35">
      <c r="A909" s="53" t="s">
        <v>12954</v>
      </c>
      <c r="B909" s="58" t="s">
        <v>12955</v>
      </c>
      <c r="C909" s="54" t="str">
        <f t="shared" si="29"/>
        <v>C22441: 1</v>
      </c>
      <c r="D909" s="55" t="str">
        <f t="shared" si="30"/>
        <v>C22441: dZMP</v>
      </c>
    </row>
    <row r="910" spans="1:4" x14ac:dyDescent="0.35">
      <c r="A910" s="53" t="s">
        <v>12956</v>
      </c>
      <c r="B910" s="58" t="s">
        <v>12957</v>
      </c>
      <c r="C910" s="54" t="str">
        <f t="shared" si="29"/>
        <v>C22442: 1</v>
      </c>
      <c r="D910" s="55" t="str">
        <f t="shared" si="30"/>
        <v>C22442: dZDP</v>
      </c>
    </row>
    <row r="911" spans="1:4" x14ac:dyDescent="0.35">
      <c r="A911" s="53" t="s">
        <v>12958</v>
      </c>
      <c r="B911" s="58" t="s">
        <v>12959</v>
      </c>
      <c r="C911" s="54" t="str">
        <f t="shared" si="29"/>
        <v>C22443: 1</v>
      </c>
      <c r="D911" s="55" t="str">
        <f t="shared" si="30"/>
        <v>C22443: dZTP</v>
      </c>
    </row>
    <row r="912" spans="1:4" x14ac:dyDescent="0.35">
      <c r="A912" s="53" t="s">
        <v>12960</v>
      </c>
      <c r="B912" s="58" t="s">
        <v>12222</v>
      </c>
      <c r="C912" s="54" t="str">
        <f t="shared" si="29"/>
        <v>G00092: 1</v>
      </c>
      <c r="D912" s="55" t="str">
        <f t="shared" si="30"/>
        <v>G00092: Lactosylceramide</v>
      </c>
    </row>
    <row r="913" spans="1:4" x14ac:dyDescent="0.35">
      <c r="A913" s="53" t="s">
        <v>12961</v>
      </c>
      <c r="B913" s="58" t="s">
        <v>12962</v>
      </c>
      <c r="C913" s="54" t="str">
        <f t="shared" si="29"/>
        <v>G00093: 1</v>
      </c>
      <c r="D913" s="55" t="str">
        <f t="shared" si="30"/>
        <v>G00093: Globotriaosylceramide</v>
      </c>
    </row>
    <row r="914" spans="1:4" x14ac:dyDescent="0.35">
      <c r="A914" s="53" t="s">
        <v>12963</v>
      </c>
      <c r="B914" s="58" t="s">
        <v>12964</v>
      </c>
      <c r="C914" s="54" t="str">
        <f t="shared" si="29"/>
        <v>G00249: 1</v>
      </c>
      <c r="D914" s="55" t="str">
        <f t="shared" si="30"/>
        <v>G00249: Raffinose</v>
      </c>
    </row>
    <row r="915" spans="1:4" x14ac:dyDescent="0.35">
      <c r="A915" s="53" t="s">
        <v>12965</v>
      </c>
      <c r="B915" s="58" t="s">
        <v>12246</v>
      </c>
      <c r="C915" s="54" t="str">
        <f t="shared" si="29"/>
        <v>G00278: 1</v>
      </c>
      <c r="D915" s="55" t="str">
        <f t="shared" si="30"/>
        <v>G00278: Stachyose</v>
      </c>
    </row>
    <row r="916" spans="1:4" x14ac:dyDescent="0.35">
      <c r="A916" s="53" t="s">
        <v>12966</v>
      </c>
      <c r="B916" s="58" t="s">
        <v>11426</v>
      </c>
      <c r="C916" s="54" t="str">
        <f t="shared" si="29"/>
        <v>G00370: 1</v>
      </c>
      <c r="D916" s="55" t="str">
        <f t="shared" si="30"/>
        <v>G00370: Sucrose</v>
      </c>
    </row>
    <row r="917" spans="1:4" x14ac:dyDescent="0.35">
      <c r="A917" s="53" t="s">
        <v>12967</v>
      </c>
      <c r="B917" s="58" t="s">
        <v>12968</v>
      </c>
      <c r="C917" s="54" t="str">
        <f t="shared" si="29"/>
        <v>G00497: 1</v>
      </c>
      <c r="D917" s="55" t="str">
        <f t="shared" si="30"/>
        <v>G00497: Galabiosylceramide</v>
      </c>
    </row>
    <row r="918" spans="1:4" x14ac:dyDescent="0.35">
      <c r="A918" s="53" t="s">
        <v>12969</v>
      </c>
      <c r="B918" s="58" t="s">
        <v>12970</v>
      </c>
      <c r="C918" s="54" t="str">
        <f t="shared" si="29"/>
        <v>G00501: 1</v>
      </c>
      <c r="D918" s="55" t="str">
        <f t="shared" si="30"/>
        <v>G00501: Manninotriose</v>
      </c>
    </row>
    <row r="919" spans="1:4" x14ac:dyDescent="0.35">
      <c r="A919" s="53" t="s">
        <v>12971</v>
      </c>
      <c r="B919" s="58" t="s">
        <v>12576</v>
      </c>
      <c r="C919" s="54" t="str">
        <f t="shared" si="29"/>
        <v>G01275: 1</v>
      </c>
      <c r="D919" s="55" t="str">
        <f t="shared" si="30"/>
        <v>G01275: Melibiose</v>
      </c>
    </row>
    <row r="920" spans="1:4" x14ac:dyDescent="0.35">
      <c r="A920" s="53" t="s">
        <v>12972</v>
      </c>
      <c r="B920" s="58" t="s">
        <v>12973</v>
      </c>
      <c r="C920" s="54" t="str">
        <f t="shared" si="29"/>
        <v>G09795: 1</v>
      </c>
      <c r="D920" s="55" t="str">
        <f t="shared" si="30"/>
        <v>G09795: Trehalose 6-phosphate</v>
      </c>
    </row>
    <row r="921" spans="1:4" x14ac:dyDescent="0.35">
      <c r="A921" s="53" t="s">
        <v>12974</v>
      </c>
      <c r="B921" s="58" t="s">
        <v>12975</v>
      </c>
      <c r="C921" s="54" t="str">
        <f t="shared" si="29"/>
        <v>G10488: 1</v>
      </c>
      <c r="D921" s="55" t="str">
        <f t="shared" si="30"/>
        <v>G10488: Galactinol</v>
      </c>
    </row>
    <row r="922" spans="1:4" x14ac:dyDescent="0.35">
      <c r="A922" s="53" t="s">
        <v>12976</v>
      </c>
      <c r="B922" s="58" t="s">
        <v>12977</v>
      </c>
      <c r="C922" s="54" t="str">
        <f t="shared" si="29"/>
        <v>G10508: 1</v>
      </c>
      <c r="D922" s="55" t="str">
        <f t="shared" si="30"/>
        <v>G10508: Sucrose 6'-phosphate</v>
      </c>
    </row>
    <row r="923" spans="1:4" x14ac:dyDescent="0.35">
      <c r="A923" s="53" t="s">
        <v>12978</v>
      </c>
      <c r="B923" s="58" t="s">
        <v>12572</v>
      </c>
      <c r="C923" s="54" t="str">
        <f t="shared" si="29"/>
        <v>G10529: 1</v>
      </c>
      <c r="D923" s="55" t="str">
        <f t="shared" si="30"/>
        <v>G10529: Epimelibiose</v>
      </c>
    </row>
    <row r="924" spans="1:4" ht="29" x14ac:dyDescent="0.35">
      <c r="A924" s="53" t="s">
        <v>12979</v>
      </c>
      <c r="B924" s="58" t="s">
        <v>12980</v>
      </c>
      <c r="C924" s="54" t="str">
        <f t="shared" si="29"/>
        <v>G10550: 1</v>
      </c>
      <c r="D924" s="55" t="str">
        <f t="shared" si="30"/>
        <v>G10550: (GlcNAc)1 (MurNAc)1 (D-Ala-D-Ala-Lys-D-Glu-Ala)1 (PP-Und)1</v>
      </c>
    </row>
    <row r="925" spans="1:4" ht="29" x14ac:dyDescent="0.35">
      <c r="A925" s="53" t="s">
        <v>12981</v>
      </c>
      <c r="B925" s="58" t="s">
        <v>12982</v>
      </c>
      <c r="C925" s="54" t="str">
        <f t="shared" si="29"/>
        <v>G10551: 1</v>
      </c>
      <c r="D925" s="55" t="str">
        <f t="shared" si="30"/>
        <v>G10551: (MurNAc)1 (D-Ala-D-Ala-Lys-D-Glu-Ala)1 (PP-Und)1</v>
      </c>
    </row>
    <row r="926" spans="1:4" ht="29" x14ac:dyDescent="0.35">
      <c r="A926" s="53" t="s">
        <v>12983</v>
      </c>
      <c r="B926" s="58" t="s">
        <v>12984</v>
      </c>
      <c r="C926" s="54" t="str">
        <f t="shared" si="29"/>
        <v>G10552: 1</v>
      </c>
      <c r="D926" s="55" t="str">
        <f t="shared" si="30"/>
        <v>G10552: (MurNAc)1 (D-Ala-D-Ala-Lys-gamma-D-Glu-Ala)1 (PP-Und)1</v>
      </c>
    </row>
    <row r="927" spans="1:4" ht="29" x14ac:dyDescent="0.35">
      <c r="A927" s="53" t="s">
        <v>12985</v>
      </c>
      <c r="B927" s="58" t="s">
        <v>12986</v>
      </c>
      <c r="C927" s="54" t="str">
        <f t="shared" si="29"/>
        <v>G10553: 1</v>
      </c>
      <c r="D927" s="55" t="str">
        <f t="shared" si="30"/>
        <v>G10553: (GlcNAc)1 (MurNAc)1 (D-Ala-D-Ala-Lys-gamma-D-Glu-Ala)1 (PP-Und)1</v>
      </c>
    </row>
    <row r="928" spans="1:4" ht="29" x14ac:dyDescent="0.35">
      <c r="A928" s="53" t="s">
        <v>12987</v>
      </c>
      <c r="B928" s="58" t="s">
        <v>12988</v>
      </c>
      <c r="C928" s="54" t="str">
        <f t="shared" si="29"/>
        <v>G10555: 1</v>
      </c>
      <c r="D928" s="55" t="str">
        <f t="shared" si="30"/>
        <v>G10555: (GlcNAc)1 (MurNAc)1 (D-Ala-D-Ala-A2pm-gamma-D-Glu-Ala)1 (PP-Und)1</v>
      </c>
    </row>
    <row r="929" spans="1:4" ht="29" x14ac:dyDescent="0.35">
      <c r="A929" s="53" t="s">
        <v>12989</v>
      </c>
      <c r="B929" s="58" t="s">
        <v>12990</v>
      </c>
      <c r="C929" s="54" t="str">
        <f t="shared" si="29"/>
        <v>G10556: 1</v>
      </c>
      <c r="D929" s="55" t="str">
        <f t="shared" si="30"/>
        <v>G10556: (MurNAc)1 (D-Ala-D-Ala-A2pm-gamma-D-Glu-Ala)1 (PP-Und)1</v>
      </c>
    </row>
    <row r="930" spans="1:4" x14ac:dyDescent="0.35">
      <c r="A930" s="53" t="s">
        <v>12991</v>
      </c>
      <c r="B930" s="58" t="s">
        <v>12992</v>
      </c>
      <c r="C930" s="54" t="str">
        <f t="shared" si="29"/>
        <v>G10610: 1</v>
      </c>
      <c r="D930" s="55" t="str">
        <f t="shared" si="30"/>
        <v>G10610: UDP-N-acetyl-D-glucosamine</v>
      </c>
    </row>
    <row r="931" spans="1:4" x14ac:dyDescent="0.35">
      <c r="A931" s="53" t="s">
        <v>12993</v>
      </c>
      <c r="B931" s="58" t="s">
        <v>11294</v>
      </c>
      <c r="C931" s="54" t="str">
        <f t="shared" si="29"/>
        <v>G10619: 1</v>
      </c>
      <c r="D931" s="55" t="str">
        <f t="shared" si="30"/>
        <v>G10619: UDP</v>
      </c>
    </row>
    <row r="932" spans="1:4" x14ac:dyDescent="0.35">
      <c r="A932" s="53" t="s">
        <v>12994</v>
      </c>
      <c r="B932" s="58" t="s">
        <v>12309</v>
      </c>
      <c r="C932" s="54" t="str">
        <f t="shared" si="29"/>
        <v>G11121: 1</v>
      </c>
      <c r="D932" s="55" t="str">
        <f t="shared" si="30"/>
        <v>G11121: Galactosylceramide</v>
      </c>
    </row>
  </sheetData>
  <sortState xmlns:xlrd2="http://schemas.microsoft.com/office/spreadsheetml/2017/richdata2" ref="A2:A956">
    <sortCondition ref="A2:A956"/>
  </sortState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3F53-B67D-4958-B846-B724FAD5E967}">
  <dimension ref="A1:N303"/>
  <sheetViews>
    <sheetView zoomScaleNormal="100" workbookViewId="0"/>
  </sheetViews>
  <sheetFormatPr defaultRowHeight="14.5" x14ac:dyDescent="0.35"/>
  <cols>
    <col min="1" max="1" width="18.1796875" style="29" customWidth="1"/>
    <col min="2" max="2" width="14.7265625" style="29" customWidth="1"/>
    <col min="3" max="3" width="12.453125" style="29" customWidth="1"/>
    <col min="4" max="4" width="17.81640625" style="29" customWidth="1"/>
    <col min="5" max="5" width="7.453125" style="29" customWidth="1"/>
    <col min="6" max="6" width="13.1796875" style="29" customWidth="1"/>
    <col min="7" max="7" width="21.1796875" style="31" customWidth="1"/>
    <col min="8" max="8" width="20.54296875" style="32" customWidth="1"/>
    <col min="9" max="9" width="19.36328125" style="30" customWidth="1"/>
    <col min="10" max="10" width="19.54296875" style="37" customWidth="1"/>
    <col min="11" max="11" width="16.1796875" style="38" customWidth="1"/>
    <col min="12" max="12" width="17.08984375" style="39" customWidth="1"/>
    <col min="13" max="13" width="44.81640625" style="40" customWidth="1"/>
    <col min="14" max="14" width="48.08984375" style="41" customWidth="1"/>
    <col min="15" max="16384" width="8.7265625" style="29"/>
  </cols>
  <sheetData>
    <row r="1" spans="1:14" s="28" customFormat="1" ht="29" x14ac:dyDescent="0.35">
      <c r="A1" s="50" t="s">
        <v>64</v>
      </c>
      <c r="B1" s="50" t="s">
        <v>66</v>
      </c>
      <c r="C1" s="50" t="s">
        <v>5866</v>
      </c>
      <c r="D1" s="50" t="s">
        <v>5867</v>
      </c>
      <c r="E1" s="50" t="s">
        <v>8781</v>
      </c>
      <c r="F1" s="50" t="s">
        <v>8786</v>
      </c>
      <c r="G1" s="52" t="s">
        <v>12997</v>
      </c>
      <c r="H1" s="59" t="s">
        <v>12998</v>
      </c>
      <c r="I1" s="51" t="s">
        <v>12999</v>
      </c>
      <c r="J1" s="60" t="s">
        <v>13000</v>
      </c>
      <c r="K1" s="61" t="s">
        <v>8787</v>
      </c>
      <c r="L1" s="62" t="s">
        <v>8788</v>
      </c>
      <c r="M1" s="63" t="s">
        <v>12995</v>
      </c>
      <c r="N1" s="64" t="s">
        <v>12996</v>
      </c>
    </row>
    <row r="2" spans="1:14" ht="29" x14ac:dyDescent="0.35">
      <c r="A2" s="53" t="s">
        <v>3502</v>
      </c>
      <c r="B2" s="53" t="s">
        <v>3503</v>
      </c>
      <c r="C2" s="53" t="s">
        <v>8790</v>
      </c>
      <c r="D2" s="53"/>
      <c r="E2" s="53">
        <v>1</v>
      </c>
      <c r="F2" s="53" t="str">
        <f t="shared" ref="F2:F65" si="0">CONCATENATE("E",C2)</f>
        <v>E1_1_1_1</v>
      </c>
      <c r="G2" s="55" t="str">
        <f>_xlfn.CONCAT(F2,"_mRNA : ",F2, "_mRNA")</f>
        <v>E1_1_1_1_mRNA : E1_1_1_1_mRNA</v>
      </c>
      <c r="H2" s="65" t="str">
        <f>_xlfn.CONCAT(F2," : ",F2)</f>
        <v>E1_1_1_1 : E1_1_1_1</v>
      </c>
      <c r="I2" s="54" t="str">
        <f>CONCATENATE(F2,"_mRNA : 0")</f>
        <v>E1_1_1_1_mRNA : 0</v>
      </c>
      <c r="J2" s="66" t="str">
        <f>CONCATENATE(F2," : 0")</f>
        <v>E1_1_1_1 : 0</v>
      </c>
      <c r="K2" s="67" t="str">
        <f>CONCATENATE(F2,"_kcat : 13.7")</f>
        <v>E1_1_1_1_kcat : 13.7</v>
      </c>
      <c r="L2" s="68" t="str">
        <f>CONCATENATE(F2,"_Km : 1")</f>
        <v>E1_1_1_1_Km : 1</v>
      </c>
      <c r="M2" s="69" t="str">
        <f>CONCATENATE("mRNA",E2,":", " -&gt; ",F2,"_mRNA | 0.00292 - (0.0093 * ",F2,"_mRNA)")</f>
        <v>mRNA1: -&gt; E1_1_1_1_mRNA | 0.00292 - (0.0093 * E1_1_1_1_mRNA)</v>
      </c>
      <c r="N2" s="70" t="str">
        <f>CONCATENATE("peptide",E2,": ", F2,"_mRNA -&gt; ",F2," | ","(0.278 * ",F2,"_mRNA) - (0.00000278 * ",F2,")")</f>
        <v>peptide1: E1_1_1_1_mRNA -&gt; E1_1_1_1 | (0.278 * E1_1_1_1_mRNA) - (0.00000278 * E1_1_1_1)</v>
      </c>
    </row>
    <row r="3" spans="1:14" ht="29" x14ac:dyDescent="0.35">
      <c r="A3" s="53" t="s">
        <v>4028</v>
      </c>
      <c r="B3" s="53" t="s">
        <v>4029</v>
      </c>
      <c r="C3" s="53" t="s">
        <v>8799</v>
      </c>
      <c r="D3" s="53"/>
      <c r="E3" s="53">
        <v>2</v>
      </c>
      <c r="F3" s="53" t="str">
        <f t="shared" si="0"/>
        <v>E1_1_1_133</v>
      </c>
      <c r="G3" s="55" t="str">
        <f t="shared" ref="G3:G66" si="1">_xlfn.CONCAT(F3,"_mRNA : ",F3, "_mRNA")</f>
        <v>E1_1_1_133_mRNA : E1_1_1_133_mRNA</v>
      </c>
      <c r="H3" s="65" t="str">
        <f t="shared" ref="H3:H66" si="2">_xlfn.CONCAT(F3," : ",F3)</f>
        <v>E1_1_1_133 : E1_1_1_133</v>
      </c>
      <c r="I3" s="54" t="str">
        <f t="shared" ref="I3:I66" si="3">CONCATENATE(F3,"_mRNA : 0")</f>
        <v>E1_1_1_133_mRNA : 0</v>
      </c>
      <c r="J3" s="66" t="str">
        <f t="shared" ref="J3:J66" si="4">CONCATENATE(F3," : 0")</f>
        <v>E1_1_1_133 : 0</v>
      </c>
      <c r="K3" s="67" t="str">
        <f t="shared" ref="K3:K66" si="5">CONCATENATE(F3,"_kcat : 13.7")</f>
        <v>E1_1_1_133_kcat : 13.7</v>
      </c>
      <c r="L3" s="68" t="str">
        <f t="shared" ref="L3:L66" si="6">CONCATENATE(F3,"_Km : 1")</f>
        <v>E1_1_1_133_Km : 1</v>
      </c>
      <c r="M3" s="69" t="str">
        <f t="shared" ref="M3:M66" si="7">CONCATENATE("mRNA",E3,":", " -&gt; ",F3,"_mRNA | 0.00292 - (0.0093 * ",F3,"_mRNA)")</f>
        <v>mRNA2: -&gt; E1_1_1_133_mRNA | 0.00292 - (0.0093 * E1_1_1_133_mRNA)</v>
      </c>
      <c r="N3" s="70" t="str">
        <f t="shared" ref="N3:N66" si="8">CONCATENATE("peptide",E3,": ", F3,"_mRNA -&gt; ",F3," | ","(0.278 * ",F3,"_mRNA) - (0.00000278 * ",F3,")")</f>
        <v>peptide2: E1_1_1_133_mRNA -&gt; E1_1_1_133 | (0.278 * E1_1_1_133_mRNA) - (0.00000278 * E1_1_1_133)</v>
      </c>
    </row>
    <row r="4" spans="1:14" ht="29" x14ac:dyDescent="0.35">
      <c r="A4" s="53" t="s">
        <v>3277</v>
      </c>
      <c r="B4" s="53" t="s">
        <v>3278</v>
      </c>
      <c r="C4" s="53" t="s">
        <v>8804</v>
      </c>
      <c r="D4" s="53"/>
      <c r="E4" s="53">
        <v>3</v>
      </c>
      <c r="F4" s="53" t="str">
        <f t="shared" si="0"/>
        <v>E1_1_1_169</v>
      </c>
      <c r="G4" s="55" t="str">
        <f t="shared" si="1"/>
        <v>E1_1_1_169_mRNA : E1_1_1_169_mRNA</v>
      </c>
      <c r="H4" s="65" t="str">
        <f t="shared" si="2"/>
        <v>E1_1_1_169 : E1_1_1_169</v>
      </c>
      <c r="I4" s="54" t="str">
        <f t="shared" si="3"/>
        <v>E1_1_1_169_mRNA : 0</v>
      </c>
      <c r="J4" s="66" t="str">
        <f t="shared" si="4"/>
        <v>E1_1_1_169 : 0</v>
      </c>
      <c r="K4" s="67" t="str">
        <f t="shared" si="5"/>
        <v>E1_1_1_169_kcat : 13.7</v>
      </c>
      <c r="L4" s="68" t="str">
        <f t="shared" si="6"/>
        <v>E1_1_1_169_Km : 1</v>
      </c>
      <c r="M4" s="69" t="str">
        <f t="shared" si="7"/>
        <v>mRNA3: -&gt; E1_1_1_169_mRNA | 0.00292 - (0.0093 * E1_1_1_169_mRNA)</v>
      </c>
      <c r="N4" s="70" t="str">
        <f t="shared" si="8"/>
        <v>peptide3: E1_1_1_169_mRNA -&gt; E1_1_1_169 | (0.278 * E1_1_1_169_mRNA) - (0.00000278 * E1_1_1_169)</v>
      </c>
    </row>
    <row r="5" spans="1:14" ht="29" x14ac:dyDescent="0.35">
      <c r="A5" s="53" t="s">
        <v>1920</v>
      </c>
      <c r="B5" s="53" t="s">
        <v>1921</v>
      </c>
      <c r="C5" s="53" t="s">
        <v>8809</v>
      </c>
      <c r="D5" s="53"/>
      <c r="E5" s="53">
        <v>4</v>
      </c>
      <c r="F5" s="53" t="str">
        <f t="shared" si="0"/>
        <v>E1_1_1_193</v>
      </c>
      <c r="G5" s="55" t="str">
        <f t="shared" si="1"/>
        <v>E1_1_1_193_mRNA : E1_1_1_193_mRNA</v>
      </c>
      <c r="H5" s="65" t="str">
        <f t="shared" si="2"/>
        <v>E1_1_1_193 : E1_1_1_193</v>
      </c>
      <c r="I5" s="54" t="str">
        <f t="shared" si="3"/>
        <v>E1_1_1_193_mRNA : 0</v>
      </c>
      <c r="J5" s="66" t="str">
        <f t="shared" si="4"/>
        <v>E1_1_1_193 : 0</v>
      </c>
      <c r="K5" s="67" t="str">
        <f t="shared" si="5"/>
        <v>E1_1_1_193_kcat : 13.7</v>
      </c>
      <c r="L5" s="68" t="str">
        <f t="shared" si="6"/>
        <v>E1_1_1_193_Km : 1</v>
      </c>
      <c r="M5" s="69" t="str">
        <f t="shared" si="7"/>
        <v>mRNA4: -&gt; E1_1_1_193_mRNA | 0.00292 - (0.0093 * E1_1_1_193_mRNA)</v>
      </c>
      <c r="N5" s="70" t="str">
        <f t="shared" si="8"/>
        <v>peptide4: E1_1_1_193_mRNA -&gt; E1_1_1_193 | (0.278 * E1_1_1_193_mRNA) - (0.00000278 * E1_1_1_193)</v>
      </c>
    </row>
    <row r="6" spans="1:14" ht="29" x14ac:dyDescent="0.35">
      <c r="A6" s="53" t="s">
        <v>1981</v>
      </c>
      <c r="B6" s="53" t="s">
        <v>1982</v>
      </c>
      <c r="C6" s="53" t="s">
        <v>8814</v>
      </c>
      <c r="D6" s="53"/>
      <c r="E6" s="53">
        <v>5</v>
      </c>
      <c r="F6" s="53" t="str">
        <f t="shared" si="0"/>
        <v>E1_1_1_23</v>
      </c>
      <c r="G6" s="55" t="str">
        <f t="shared" si="1"/>
        <v>E1_1_1_23_mRNA : E1_1_1_23_mRNA</v>
      </c>
      <c r="H6" s="65" t="str">
        <f t="shared" si="2"/>
        <v>E1_1_1_23 : E1_1_1_23</v>
      </c>
      <c r="I6" s="54" t="str">
        <f t="shared" si="3"/>
        <v>E1_1_1_23_mRNA : 0</v>
      </c>
      <c r="J6" s="66" t="str">
        <f t="shared" si="4"/>
        <v>E1_1_1_23 : 0</v>
      </c>
      <c r="K6" s="67" t="str">
        <f t="shared" si="5"/>
        <v>E1_1_1_23_kcat : 13.7</v>
      </c>
      <c r="L6" s="68" t="str">
        <f t="shared" si="6"/>
        <v>E1_1_1_23_Km : 1</v>
      </c>
      <c r="M6" s="69" t="str">
        <f t="shared" si="7"/>
        <v>mRNA5: -&gt; E1_1_1_23_mRNA | 0.00292 - (0.0093 * E1_1_1_23_mRNA)</v>
      </c>
      <c r="N6" s="70" t="str">
        <f t="shared" si="8"/>
        <v>peptide5: E1_1_1_23_mRNA -&gt; E1_1_1_23 | (0.278 * E1_1_1_23_mRNA) - (0.00000278 * E1_1_1_23)</v>
      </c>
    </row>
    <row r="7" spans="1:14" ht="29" x14ac:dyDescent="0.35">
      <c r="A7" s="53" t="s">
        <v>1843</v>
      </c>
      <c r="B7" s="53" t="s">
        <v>1844</v>
      </c>
      <c r="C7" s="53" t="s">
        <v>8819</v>
      </c>
      <c r="D7" s="53"/>
      <c r="E7" s="53">
        <v>6</v>
      </c>
      <c r="F7" s="53" t="str">
        <f t="shared" si="0"/>
        <v>E1_1_1_27</v>
      </c>
      <c r="G7" s="55" t="str">
        <f t="shared" si="1"/>
        <v>E1_1_1_27_mRNA : E1_1_1_27_mRNA</v>
      </c>
      <c r="H7" s="65" t="str">
        <f t="shared" si="2"/>
        <v>E1_1_1_27 : E1_1_1_27</v>
      </c>
      <c r="I7" s="54" t="str">
        <f t="shared" si="3"/>
        <v>E1_1_1_27_mRNA : 0</v>
      </c>
      <c r="J7" s="66" t="str">
        <f t="shared" si="4"/>
        <v>E1_1_1_27 : 0</v>
      </c>
      <c r="K7" s="67" t="str">
        <f t="shared" si="5"/>
        <v>E1_1_1_27_kcat : 13.7</v>
      </c>
      <c r="L7" s="68" t="str">
        <f t="shared" si="6"/>
        <v>E1_1_1_27_Km : 1</v>
      </c>
      <c r="M7" s="69" t="str">
        <f t="shared" si="7"/>
        <v>mRNA6: -&gt; E1_1_1_27_mRNA | 0.00292 - (0.0093 * E1_1_1_27_mRNA)</v>
      </c>
      <c r="N7" s="70" t="str">
        <f t="shared" si="8"/>
        <v>peptide6: E1_1_1_27_mRNA -&gt; E1_1_1_27 | (0.278 * E1_1_1_27_mRNA) - (0.00000278 * E1_1_1_27)</v>
      </c>
    </row>
    <row r="8" spans="1:14" ht="29" x14ac:dyDescent="0.35">
      <c r="A8" s="53" t="s">
        <v>4562</v>
      </c>
      <c r="B8" s="53" t="s">
        <v>4563</v>
      </c>
      <c r="C8" s="53" t="s">
        <v>8824</v>
      </c>
      <c r="D8" s="53"/>
      <c r="E8" s="53">
        <v>7</v>
      </c>
      <c r="F8" s="53" t="str">
        <f t="shared" si="0"/>
        <v>E1_1_1_28</v>
      </c>
      <c r="G8" s="55" t="str">
        <f t="shared" si="1"/>
        <v>E1_1_1_28_mRNA : E1_1_1_28_mRNA</v>
      </c>
      <c r="H8" s="65" t="str">
        <f t="shared" si="2"/>
        <v>E1_1_1_28 : E1_1_1_28</v>
      </c>
      <c r="I8" s="54" t="str">
        <f t="shared" si="3"/>
        <v>E1_1_1_28_mRNA : 0</v>
      </c>
      <c r="J8" s="66" t="str">
        <f t="shared" si="4"/>
        <v>E1_1_1_28 : 0</v>
      </c>
      <c r="K8" s="67" t="str">
        <f t="shared" si="5"/>
        <v>E1_1_1_28_kcat : 13.7</v>
      </c>
      <c r="L8" s="68" t="str">
        <f t="shared" si="6"/>
        <v>E1_1_1_28_Km : 1</v>
      </c>
      <c r="M8" s="69" t="str">
        <f t="shared" si="7"/>
        <v>mRNA7: -&gt; E1_1_1_28_mRNA | 0.00292 - (0.0093 * E1_1_1_28_mRNA)</v>
      </c>
      <c r="N8" s="70" t="str">
        <f t="shared" si="8"/>
        <v>peptide7: E1_1_1_28_mRNA -&gt; E1_1_1_28 | (0.278 * E1_1_1_28_mRNA) - (0.00000278 * E1_1_1_28)</v>
      </c>
    </row>
    <row r="9" spans="1:14" ht="29" x14ac:dyDescent="0.35">
      <c r="A9" s="53" t="s">
        <v>755</v>
      </c>
      <c r="B9" s="53" t="s">
        <v>756</v>
      </c>
      <c r="C9" s="53" t="s">
        <v>8829</v>
      </c>
      <c r="D9" s="53"/>
      <c r="E9" s="53">
        <v>8</v>
      </c>
      <c r="F9" s="53" t="str">
        <f t="shared" si="0"/>
        <v>E1_1_1_3</v>
      </c>
      <c r="G9" s="55" t="str">
        <f t="shared" si="1"/>
        <v>E1_1_1_3_mRNA : E1_1_1_3_mRNA</v>
      </c>
      <c r="H9" s="65" t="str">
        <f t="shared" si="2"/>
        <v>E1_1_1_3 : E1_1_1_3</v>
      </c>
      <c r="I9" s="54" t="str">
        <f t="shared" si="3"/>
        <v>E1_1_1_3_mRNA : 0</v>
      </c>
      <c r="J9" s="66" t="str">
        <f t="shared" si="4"/>
        <v>E1_1_1_3 : 0</v>
      </c>
      <c r="K9" s="67" t="str">
        <f t="shared" si="5"/>
        <v>E1_1_1_3_kcat : 13.7</v>
      </c>
      <c r="L9" s="68" t="str">
        <f t="shared" si="6"/>
        <v>E1_1_1_3_Km : 1</v>
      </c>
      <c r="M9" s="69" t="str">
        <f t="shared" si="7"/>
        <v>mRNA8: -&gt; E1_1_1_3_mRNA | 0.00292 - (0.0093 * E1_1_1_3_mRNA)</v>
      </c>
      <c r="N9" s="70" t="str">
        <f t="shared" si="8"/>
        <v>peptide8: E1_1_1_3_mRNA -&gt; E1_1_1_3 | (0.278 * E1_1_1_3_mRNA) - (0.00000278 * E1_1_1_3)</v>
      </c>
    </row>
    <row r="10" spans="1:14" ht="29" x14ac:dyDescent="0.35">
      <c r="A10" s="53" t="s">
        <v>5432</v>
      </c>
      <c r="B10" s="53" t="s">
        <v>5433</v>
      </c>
      <c r="C10" s="53" t="s">
        <v>8834</v>
      </c>
      <c r="D10" s="53"/>
      <c r="E10" s="53">
        <v>9</v>
      </c>
      <c r="F10" s="53" t="str">
        <f t="shared" si="0"/>
        <v>E1_1_1_304</v>
      </c>
      <c r="G10" s="55" t="str">
        <f t="shared" si="1"/>
        <v>E1_1_1_304_mRNA : E1_1_1_304_mRNA</v>
      </c>
      <c r="H10" s="65" t="str">
        <f t="shared" si="2"/>
        <v>E1_1_1_304 : E1_1_1_304</v>
      </c>
      <c r="I10" s="54" t="str">
        <f t="shared" si="3"/>
        <v>E1_1_1_304_mRNA : 0</v>
      </c>
      <c r="J10" s="66" t="str">
        <f t="shared" si="4"/>
        <v>E1_1_1_304 : 0</v>
      </c>
      <c r="K10" s="67" t="str">
        <f t="shared" si="5"/>
        <v>E1_1_1_304_kcat : 13.7</v>
      </c>
      <c r="L10" s="68" t="str">
        <f t="shared" si="6"/>
        <v>E1_1_1_304_Km : 1</v>
      </c>
      <c r="M10" s="69" t="str">
        <f t="shared" si="7"/>
        <v>mRNA9: -&gt; E1_1_1_304_mRNA | 0.00292 - (0.0093 * E1_1_1_304_mRNA)</v>
      </c>
      <c r="N10" s="70" t="str">
        <f t="shared" si="8"/>
        <v>peptide9: E1_1_1_304_mRNA -&gt; E1_1_1_304 | (0.278 * E1_1_1_304_mRNA) - (0.00000278 * E1_1_1_304)</v>
      </c>
    </row>
    <row r="11" spans="1:14" ht="29" x14ac:dyDescent="0.35">
      <c r="A11" s="53" t="s">
        <v>1209</v>
      </c>
      <c r="B11" s="53" t="s">
        <v>1210</v>
      </c>
      <c r="C11" s="53" t="s">
        <v>8839</v>
      </c>
      <c r="D11" s="53"/>
      <c r="E11" s="53">
        <v>10</v>
      </c>
      <c r="F11" s="53" t="str">
        <f t="shared" si="0"/>
        <v>E1_1_1_35</v>
      </c>
      <c r="G11" s="55" t="str">
        <f t="shared" si="1"/>
        <v>E1_1_1_35_mRNA : E1_1_1_35_mRNA</v>
      </c>
      <c r="H11" s="65" t="str">
        <f t="shared" si="2"/>
        <v>E1_1_1_35 : E1_1_1_35</v>
      </c>
      <c r="I11" s="54" t="str">
        <f t="shared" si="3"/>
        <v>E1_1_1_35_mRNA : 0</v>
      </c>
      <c r="J11" s="66" t="str">
        <f t="shared" si="4"/>
        <v>E1_1_1_35 : 0</v>
      </c>
      <c r="K11" s="67" t="str">
        <f t="shared" si="5"/>
        <v>E1_1_1_35_kcat : 13.7</v>
      </c>
      <c r="L11" s="68" t="str">
        <f t="shared" si="6"/>
        <v>E1_1_1_35_Km : 1</v>
      </c>
      <c r="M11" s="69" t="str">
        <f t="shared" si="7"/>
        <v>mRNA10: -&gt; E1_1_1_35_mRNA | 0.00292 - (0.0093 * E1_1_1_35_mRNA)</v>
      </c>
      <c r="N11" s="70" t="str">
        <f t="shared" si="8"/>
        <v>peptide10: E1_1_1_35_mRNA -&gt; E1_1_1_35 | (0.278 * E1_1_1_35_mRNA) - (0.00000278 * E1_1_1_35)</v>
      </c>
    </row>
    <row r="12" spans="1:14" ht="29" x14ac:dyDescent="0.35">
      <c r="A12" s="53" t="s">
        <v>4588</v>
      </c>
      <c r="B12" s="53" t="s">
        <v>4589</v>
      </c>
      <c r="C12" s="53" t="s">
        <v>8844</v>
      </c>
      <c r="D12" s="53"/>
      <c r="E12" s="53">
        <v>11</v>
      </c>
      <c r="F12" s="53" t="str">
        <f t="shared" si="0"/>
        <v>E1_1_1_44</v>
      </c>
      <c r="G12" s="55" t="str">
        <f t="shared" si="1"/>
        <v>E1_1_1_44_mRNA : E1_1_1_44_mRNA</v>
      </c>
      <c r="H12" s="65" t="str">
        <f t="shared" si="2"/>
        <v>E1_1_1_44 : E1_1_1_44</v>
      </c>
      <c r="I12" s="54" t="str">
        <f t="shared" si="3"/>
        <v>E1_1_1_44_mRNA : 0</v>
      </c>
      <c r="J12" s="66" t="str">
        <f t="shared" si="4"/>
        <v>E1_1_1_44 : 0</v>
      </c>
      <c r="K12" s="67" t="str">
        <f t="shared" si="5"/>
        <v>E1_1_1_44_kcat : 13.7</v>
      </c>
      <c r="L12" s="68" t="str">
        <f t="shared" si="6"/>
        <v>E1_1_1_44_Km : 1</v>
      </c>
      <c r="M12" s="69" t="str">
        <f t="shared" si="7"/>
        <v>mRNA11: -&gt; E1_1_1_44_mRNA | 0.00292 - (0.0093 * E1_1_1_44_mRNA)</v>
      </c>
      <c r="N12" s="70" t="str">
        <f t="shared" si="8"/>
        <v>peptide11: E1_1_1_44_mRNA -&gt; E1_1_1_44 | (0.278 * E1_1_1_44_mRNA) - (0.00000278 * E1_1_1_44)</v>
      </c>
    </row>
    <row r="13" spans="1:14" ht="29" x14ac:dyDescent="0.35">
      <c r="A13" s="53" t="s">
        <v>1798</v>
      </c>
      <c r="B13" s="53" t="s">
        <v>1799</v>
      </c>
      <c r="C13" s="53" t="s">
        <v>8849</v>
      </c>
      <c r="D13" s="53"/>
      <c r="E13" s="53">
        <v>12</v>
      </c>
      <c r="F13" s="53" t="str">
        <f t="shared" si="0"/>
        <v>E1_1_1_47</v>
      </c>
      <c r="G13" s="55" t="str">
        <f t="shared" si="1"/>
        <v>E1_1_1_47_mRNA : E1_1_1_47_mRNA</v>
      </c>
      <c r="H13" s="65" t="str">
        <f t="shared" si="2"/>
        <v>E1_1_1_47 : E1_1_1_47</v>
      </c>
      <c r="I13" s="54" t="str">
        <f t="shared" si="3"/>
        <v>E1_1_1_47_mRNA : 0</v>
      </c>
      <c r="J13" s="66" t="str">
        <f t="shared" si="4"/>
        <v>E1_1_1_47 : 0</v>
      </c>
      <c r="K13" s="67" t="str">
        <f t="shared" si="5"/>
        <v>E1_1_1_47_kcat : 13.7</v>
      </c>
      <c r="L13" s="68" t="str">
        <f t="shared" si="6"/>
        <v>E1_1_1_47_Km : 1</v>
      </c>
      <c r="M13" s="69" t="str">
        <f t="shared" si="7"/>
        <v>mRNA12: -&gt; E1_1_1_47_mRNA | 0.00292 - (0.0093 * E1_1_1_47_mRNA)</v>
      </c>
      <c r="N13" s="70" t="str">
        <f t="shared" si="8"/>
        <v>peptide12: E1_1_1_47_mRNA -&gt; E1_1_1_47 | (0.278 * E1_1_1_47_mRNA) - (0.00000278 * E1_1_1_47)</v>
      </c>
    </row>
    <row r="14" spans="1:14" ht="17.5" customHeight="1" x14ac:dyDescent="0.35">
      <c r="A14" s="53" t="s">
        <v>4622</v>
      </c>
      <c r="B14" s="53" t="s">
        <v>4623</v>
      </c>
      <c r="C14" s="53" t="s">
        <v>8854</v>
      </c>
      <c r="D14" s="53"/>
      <c r="E14" s="53">
        <v>13</v>
      </c>
      <c r="F14" s="53" t="str">
        <f t="shared" si="0"/>
        <v>E1_1_1_49</v>
      </c>
      <c r="G14" s="55" t="str">
        <f t="shared" si="1"/>
        <v>E1_1_1_49_mRNA : E1_1_1_49_mRNA</v>
      </c>
      <c r="H14" s="65" t="str">
        <f t="shared" si="2"/>
        <v>E1_1_1_49 : E1_1_1_49</v>
      </c>
      <c r="I14" s="54" t="str">
        <f t="shared" si="3"/>
        <v>E1_1_1_49_mRNA : 0</v>
      </c>
      <c r="J14" s="66" t="str">
        <f t="shared" si="4"/>
        <v>E1_1_1_49 : 0</v>
      </c>
      <c r="K14" s="67" t="str">
        <f t="shared" si="5"/>
        <v>E1_1_1_49_kcat : 13.7</v>
      </c>
      <c r="L14" s="68" t="str">
        <f t="shared" si="6"/>
        <v>E1_1_1_49_Km : 1</v>
      </c>
      <c r="M14" s="69" t="str">
        <f t="shared" si="7"/>
        <v>mRNA13: -&gt; E1_1_1_49_mRNA | 0.00292 - (0.0093 * E1_1_1_49_mRNA)</v>
      </c>
      <c r="N14" s="70" t="str">
        <f t="shared" si="8"/>
        <v>peptide13: E1_1_1_49_mRNA -&gt; E1_1_1_49 | (0.278 * E1_1_1_49_mRNA) - (0.00000278 * E1_1_1_49)</v>
      </c>
    </row>
    <row r="15" spans="1:14" ht="29" x14ac:dyDescent="0.35">
      <c r="A15" s="53" t="s">
        <v>2399</v>
      </c>
      <c r="B15" s="53" t="s">
        <v>2400</v>
      </c>
      <c r="C15" s="53" t="s">
        <v>8859</v>
      </c>
      <c r="D15" s="53"/>
      <c r="E15" s="53">
        <v>14</v>
      </c>
      <c r="F15" s="53" t="str">
        <f t="shared" si="0"/>
        <v>E1_1_1_6</v>
      </c>
      <c r="G15" s="55" t="str">
        <f t="shared" si="1"/>
        <v>E1_1_1_6_mRNA : E1_1_1_6_mRNA</v>
      </c>
      <c r="H15" s="65" t="str">
        <f t="shared" si="2"/>
        <v>E1_1_1_6 : E1_1_1_6</v>
      </c>
      <c r="I15" s="54" t="str">
        <f t="shared" si="3"/>
        <v>E1_1_1_6_mRNA : 0</v>
      </c>
      <c r="J15" s="66" t="str">
        <f t="shared" si="4"/>
        <v>E1_1_1_6 : 0</v>
      </c>
      <c r="K15" s="67" t="str">
        <f t="shared" si="5"/>
        <v>E1_1_1_6_kcat : 13.7</v>
      </c>
      <c r="L15" s="68" t="str">
        <f t="shared" si="6"/>
        <v>E1_1_1_6_Km : 1</v>
      </c>
      <c r="M15" s="69" t="str">
        <f t="shared" si="7"/>
        <v>mRNA14: -&gt; E1_1_1_6_mRNA | 0.00292 - (0.0093 * E1_1_1_6_mRNA)</v>
      </c>
      <c r="N15" s="70" t="str">
        <f t="shared" si="8"/>
        <v>peptide14: E1_1_1_6_mRNA -&gt; E1_1_1_6 | (0.278 * E1_1_1_6_mRNA) - (0.00000278 * E1_1_1_6)</v>
      </c>
    </row>
    <row r="16" spans="1:14" ht="29" x14ac:dyDescent="0.35">
      <c r="A16" s="53" t="s">
        <v>1350</v>
      </c>
      <c r="B16" s="53" t="s">
        <v>1351</v>
      </c>
      <c r="C16" s="53" t="s">
        <v>8864</v>
      </c>
      <c r="D16" s="53"/>
      <c r="E16" s="53">
        <v>15</v>
      </c>
      <c r="F16" s="53" t="str">
        <f t="shared" si="0"/>
        <v>E1_1_1_85</v>
      </c>
      <c r="G16" s="55" t="str">
        <f t="shared" si="1"/>
        <v>E1_1_1_85_mRNA : E1_1_1_85_mRNA</v>
      </c>
      <c r="H16" s="65" t="str">
        <f t="shared" si="2"/>
        <v>E1_1_1_85 : E1_1_1_85</v>
      </c>
      <c r="I16" s="54" t="str">
        <f t="shared" si="3"/>
        <v>E1_1_1_85_mRNA : 0</v>
      </c>
      <c r="J16" s="66" t="str">
        <f t="shared" si="4"/>
        <v>E1_1_1_85 : 0</v>
      </c>
      <c r="K16" s="67" t="str">
        <f t="shared" si="5"/>
        <v>E1_1_1_85_kcat : 13.7</v>
      </c>
      <c r="L16" s="68" t="str">
        <f t="shared" si="6"/>
        <v>E1_1_1_85_Km : 1</v>
      </c>
      <c r="M16" s="69" t="str">
        <f t="shared" si="7"/>
        <v>mRNA15: -&gt; E1_1_1_85_mRNA | 0.00292 - (0.0093 * E1_1_1_85_mRNA)</v>
      </c>
      <c r="N16" s="70" t="str">
        <f t="shared" si="8"/>
        <v>peptide15: E1_1_1_85_mRNA -&gt; E1_1_1_85 | (0.278 * E1_1_1_85_mRNA) - (0.00000278 * E1_1_1_85)</v>
      </c>
    </row>
    <row r="17" spans="1:14" ht="29" x14ac:dyDescent="0.35">
      <c r="A17" s="53" t="s">
        <v>1314</v>
      </c>
      <c r="B17" s="53" t="s">
        <v>1315</v>
      </c>
      <c r="C17" s="53" t="s">
        <v>8869</v>
      </c>
      <c r="D17" s="53"/>
      <c r="E17" s="53">
        <v>16</v>
      </c>
      <c r="F17" s="53" t="str">
        <f t="shared" si="0"/>
        <v>E1_1_1_86</v>
      </c>
      <c r="G17" s="55" t="str">
        <f t="shared" si="1"/>
        <v>E1_1_1_86_mRNA : E1_1_1_86_mRNA</v>
      </c>
      <c r="H17" s="65" t="str">
        <f t="shared" si="2"/>
        <v>E1_1_1_86 : E1_1_1_86</v>
      </c>
      <c r="I17" s="54" t="str">
        <f t="shared" si="3"/>
        <v>E1_1_1_86_mRNA : 0</v>
      </c>
      <c r="J17" s="66" t="str">
        <f t="shared" si="4"/>
        <v>E1_1_1_86 : 0</v>
      </c>
      <c r="K17" s="67" t="str">
        <f t="shared" si="5"/>
        <v>E1_1_1_86_kcat : 13.7</v>
      </c>
      <c r="L17" s="68" t="str">
        <f t="shared" si="6"/>
        <v>E1_1_1_86_Km : 1</v>
      </c>
      <c r="M17" s="69" t="str">
        <f t="shared" si="7"/>
        <v>mRNA16: -&gt; E1_1_1_86_mRNA | 0.00292 - (0.0093 * E1_1_1_86_mRNA)</v>
      </c>
      <c r="N17" s="70" t="str">
        <f t="shared" si="8"/>
        <v>peptide16: E1_1_1_86_mRNA -&gt; E1_1_1_86 | (0.278 * E1_1_1_86_mRNA) - (0.00000278 * E1_1_1_86)</v>
      </c>
    </row>
    <row r="18" spans="1:14" ht="29" x14ac:dyDescent="0.35">
      <c r="A18" s="53" t="s">
        <v>6121</v>
      </c>
      <c r="B18" s="53" t="s">
        <v>6122</v>
      </c>
      <c r="C18" s="53" t="s">
        <v>8874</v>
      </c>
      <c r="D18" s="53"/>
      <c r="E18" s="53">
        <v>17</v>
      </c>
      <c r="F18" s="53" t="str">
        <f t="shared" si="0"/>
        <v>E1_1_1_88</v>
      </c>
      <c r="G18" s="55" t="str">
        <f t="shared" si="1"/>
        <v>E1_1_1_88_mRNA : E1_1_1_88_mRNA</v>
      </c>
      <c r="H18" s="65" t="str">
        <f t="shared" si="2"/>
        <v>E1_1_1_88 : E1_1_1_88</v>
      </c>
      <c r="I18" s="54" t="str">
        <f t="shared" si="3"/>
        <v>E1_1_1_88_mRNA : 0</v>
      </c>
      <c r="J18" s="66" t="str">
        <f t="shared" si="4"/>
        <v>E1_1_1_88 : 0</v>
      </c>
      <c r="K18" s="67" t="str">
        <f t="shared" si="5"/>
        <v>E1_1_1_88_kcat : 13.7</v>
      </c>
      <c r="L18" s="68" t="str">
        <f t="shared" si="6"/>
        <v>E1_1_1_88_Km : 1</v>
      </c>
      <c r="M18" s="69" t="str">
        <f t="shared" si="7"/>
        <v>mRNA17: -&gt; E1_1_1_88_mRNA | 0.00292 - (0.0093 * E1_1_1_88_mRNA)</v>
      </c>
      <c r="N18" s="70" t="str">
        <f t="shared" si="8"/>
        <v>peptide17: E1_1_1_88_mRNA -&gt; E1_1_1_88 | (0.278 * E1_1_1_88_mRNA) - (0.00000278 * E1_1_1_88)</v>
      </c>
    </row>
    <row r="19" spans="1:14" ht="29" x14ac:dyDescent="0.35">
      <c r="A19" s="53" t="s">
        <v>3289</v>
      </c>
      <c r="B19" s="53" t="s">
        <v>3290</v>
      </c>
      <c r="C19" s="53" t="s">
        <v>8879</v>
      </c>
      <c r="D19" s="53"/>
      <c r="E19" s="53">
        <v>18</v>
      </c>
      <c r="F19" s="53" t="str">
        <f t="shared" si="0"/>
        <v>E1_1_1_94</v>
      </c>
      <c r="G19" s="55" t="str">
        <f t="shared" si="1"/>
        <v>E1_1_1_94_mRNA : E1_1_1_94_mRNA</v>
      </c>
      <c r="H19" s="65" t="str">
        <f t="shared" si="2"/>
        <v>E1_1_1_94 : E1_1_1_94</v>
      </c>
      <c r="I19" s="54" t="str">
        <f t="shared" si="3"/>
        <v>E1_1_1_94_mRNA : 0</v>
      </c>
      <c r="J19" s="66" t="str">
        <f t="shared" si="4"/>
        <v>E1_1_1_94 : 0</v>
      </c>
      <c r="K19" s="67" t="str">
        <f t="shared" si="5"/>
        <v>E1_1_1_94_kcat : 13.7</v>
      </c>
      <c r="L19" s="68" t="str">
        <f t="shared" si="6"/>
        <v>E1_1_1_94_Km : 1</v>
      </c>
      <c r="M19" s="69" t="str">
        <f t="shared" si="7"/>
        <v>mRNA18: -&gt; E1_1_1_94_mRNA | 0.00292 - (0.0093 * E1_1_1_94_mRNA)</v>
      </c>
      <c r="N19" s="70" t="str">
        <f t="shared" si="8"/>
        <v>peptide18: E1_1_1_94_mRNA -&gt; E1_1_1_94 | (0.278 * E1_1_1_94_mRNA) - (0.00000278 * E1_1_1_94)</v>
      </c>
    </row>
    <row r="20" spans="1:14" ht="29" x14ac:dyDescent="0.35">
      <c r="A20" s="53" t="s">
        <v>3086</v>
      </c>
      <c r="B20" s="53" t="s">
        <v>3087</v>
      </c>
      <c r="C20" s="53" t="s">
        <v>8884</v>
      </c>
      <c r="D20" s="53"/>
      <c r="E20" s="53">
        <v>19</v>
      </c>
      <c r="F20" s="53" t="str">
        <f t="shared" si="0"/>
        <v>E1_11_1_26</v>
      </c>
      <c r="G20" s="55" t="str">
        <f t="shared" si="1"/>
        <v>E1_11_1_26_mRNA : E1_11_1_26_mRNA</v>
      </c>
      <c r="H20" s="65" t="str">
        <f t="shared" si="2"/>
        <v>E1_11_1_26 : E1_11_1_26</v>
      </c>
      <c r="I20" s="54" t="str">
        <f t="shared" si="3"/>
        <v>E1_11_1_26_mRNA : 0</v>
      </c>
      <c r="J20" s="66" t="str">
        <f t="shared" si="4"/>
        <v>E1_11_1_26 : 0</v>
      </c>
      <c r="K20" s="67" t="str">
        <f t="shared" si="5"/>
        <v>E1_11_1_26_kcat : 13.7</v>
      </c>
      <c r="L20" s="68" t="str">
        <f t="shared" si="6"/>
        <v>E1_11_1_26_Km : 1</v>
      </c>
      <c r="M20" s="69" t="str">
        <f t="shared" si="7"/>
        <v>mRNA19: -&gt; E1_11_1_26_mRNA | 0.00292 - (0.0093 * E1_11_1_26_mRNA)</v>
      </c>
      <c r="N20" s="70" t="str">
        <f t="shared" si="8"/>
        <v>peptide19: E1_11_1_26_mRNA -&gt; E1_11_1_26 | (0.278 * E1_11_1_26_mRNA) - (0.00000278 * E1_11_1_26)</v>
      </c>
    </row>
    <row r="21" spans="1:14" ht="29" x14ac:dyDescent="0.35">
      <c r="A21" s="53" t="s">
        <v>1676</v>
      </c>
      <c r="B21" s="53" t="s">
        <v>1677</v>
      </c>
      <c r="C21" s="53" t="s">
        <v>8887</v>
      </c>
      <c r="D21" s="53"/>
      <c r="E21" s="53">
        <v>20</v>
      </c>
      <c r="F21" s="53" t="str">
        <f t="shared" si="0"/>
        <v>E1_17_1_8</v>
      </c>
      <c r="G21" s="55" t="str">
        <f t="shared" si="1"/>
        <v>E1_17_1_8_mRNA : E1_17_1_8_mRNA</v>
      </c>
      <c r="H21" s="65" t="str">
        <f t="shared" si="2"/>
        <v>E1_17_1_8 : E1_17_1_8</v>
      </c>
      <c r="I21" s="54" t="str">
        <f t="shared" si="3"/>
        <v>E1_17_1_8_mRNA : 0</v>
      </c>
      <c r="J21" s="66" t="str">
        <f t="shared" si="4"/>
        <v>E1_17_1_8 : 0</v>
      </c>
      <c r="K21" s="67" t="str">
        <f t="shared" si="5"/>
        <v>E1_17_1_8_kcat : 13.7</v>
      </c>
      <c r="L21" s="68" t="str">
        <f t="shared" si="6"/>
        <v>E1_17_1_8_Km : 1</v>
      </c>
      <c r="M21" s="69" t="str">
        <f t="shared" si="7"/>
        <v>mRNA20: -&gt; E1_17_1_8_mRNA | 0.00292 - (0.0093 * E1_17_1_8_mRNA)</v>
      </c>
      <c r="N21" s="70" t="str">
        <f t="shared" si="8"/>
        <v>peptide20: E1_17_1_8_mRNA -&gt; E1_17_1_8 | (0.278 * E1_17_1_8_mRNA) - (0.00000278 * E1_17_1_8)</v>
      </c>
    </row>
    <row r="22" spans="1:14" ht="29" x14ac:dyDescent="0.35">
      <c r="A22" s="53" t="s">
        <v>3457</v>
      </c>
      <c r="B22" s="53" t="s">
        <v>3458</v>
      </c>
      <c r="C22" s="53" t="s">
        <v>8888</v>
      </c>
      <c r="D22" s="53"/>
      <c r="E22" s="53">
        <v>21</v>
      </c>
      <c r="F22" s="53" t="str">
        <f t="shared" si="0"/>
        <v>E1_17_4_1</v>
      </c>
      <c r="G22" s="55" t="str">
        <f t="shared" si="1"/>
        <v>E1_17_4_1_mRNA : E1_17_4_1_mRNA</v>
      </c>
      <c r="H22" s="65" t="str">
        <f t="shared" si="2"/>
        <v>E1_17_4_1 : E1_17_4_1</v>
      </c>
      <c r="I22" s="54" t="str">
        <f t="shared" si="3"/>
        <v>E1_17_4_1_mRNA : 0</v>
      </c>
      <c r="J22" s="66" t="str">
        <f t="shared" si="4"/>
        <v>E1_17_4_1 : 0</v>
      </c>
      <c r="K22" s="67" t="str">
        <f t="shared" si="5"/>
        <v>E1_17_4_1_kcat : 13.7</v>
      </c>
      <c r="L22" s="68" t="str">
        <f t="shared" si="6"/>
        <v>E1_17_4_1_Km : 1</v>
      </c>
      <c r="M22" s="69" t="str">
        <f t="shared" si="7"/>
        <v>mRNA21: -&gt; E1_17_4_1_mRNA | 0.00292 - (0.0093 * E1_17_4_1_mRNA)</v>
      </c>
      <c r="N22" s="70" t="str">
        <f t="shared" si="8"/>
        <v>peptide21: E1_17_4_1_mRNA -&gt; E1_17_4_1 | (0.278 * E1_17_4_1_mRNA) - (0.00000278 * E1_17_4_1)</v>
      </c>
    </row>
    <row r="23" spans="1:14" ht="29" x14ac:dyDescent="0.35">
      <c r="A23" s="53" t="s">
        <v>5745</v>
      </c>
      <c r="B23" s="53" t="s">
        <v>5746</v>
      </c>
      <c r="C23" s="53" t="s">
        <v>8891</v>
      </c>
      <c r="D23" s="53"/>
      <c r="E23" s="53">
        <v>22</v>
      </c>
      <c r="F23" s="53" t="str">
        <f t="shared" si="0"/>
        <v>E1_17_4_2</v>
      </c>
      <c r="G23" s="55" t="str">
        <f t="shared" si="1"/>
        <v>E1_17_4_2_mRNA : E1_17_4_2_mRNA</v>
      </c>
      <c r="H23" s="65" t="str">
        <f t="shared" si="2"/>
        <v>E1_17_4_2 : E1_17_4_2</v>
      </c>
      <c r="I23" s="54" t="str">
        <f t="shared" si="3"/>
        <v>E1_17_4_2_mRNA : 0</v>
      </c>
      <c r="J23" s="66" t="str">
        <f t="shared" si="4"/>
        <v>E1_17_4_2 : 0</v>
      </c>
      <c r="K23" s="67" t="str">
        <f t="shared" si="5"/>
        <v>E1_17_4_2_kcat : 13.7</v>
      </c>
      <c r="L23" s="68" t="str">
        <f t="shared" si="6"/>
        <v>E1_17_4_2_Km : 1</v>
      </c>
      <c r="M23" s="69" t="str">
        <f t="shared" si="7"/>
        <v>mRNA22: -&gt; E1_17_4_2_mRNA | 0.00292 - (0.0093 * E1_17_4_2_mRNA)</v>
      </c>
      <c r="N23" s="70" t="str">
        <f t="shared" si="8"/>
        <v>peptide22: E1_17_4_2_mRNA -&gt; E1_17_4_2 | (0.278 * E1_17_4_2_mRNA) - (0.00000278 * E1_17_4_2)</v>
      </c>
    </row>
    <row r="24" spans="1:14" ht="29" x14ac:dyDescent="0.35">
      <c r="A24" s="53" t="s">
        <v>2645</v>
      </c>
      <c r="B24" s="53" t="s">
        <v>2646</v>
      </c>
      <c r="C24" s="53" t="s">
        <v>8892</v>
      </c>
      <c r="D24" s="53"/>
      <c r="E24" s="53">
        <v>23</v>
      </c>
      <c r="F24" s="53" t="str">
        <f t="shared" si="0"/>
        <v>E1_2_1_10</v>
      </c>
      <c r="G24" s="55" t="str">
        <f t="shared" si="1"/>
        <v>E1_2_1_10_mRNA : E1_2_1_10_mRNA</v>
      </c>
      <c r="H24" s="65" t="str">
        <f t="shared" si="2"/>
        <v>E1_2_1_10 : E1_2_1_10</v>
      </c>
      <c r="I24" s="54" t="str">
        <f t="shared" si="3"/>
        <v>E1_2_1_10_mRNA : 0</v>
      </c>
      <c r="J24" s="66" t="str">
        <f t="shared" si="4"/>
        <v>E1_2_1_10 : 0</v>
      </c>
      <c r="K24" s="67" t="str">
        <f t="shared" si="5"/>
        <v>E1_2_1_10_kcat : 13.7</v>
      </c>
      <c r="L24" s="68" t="str">
        <f t="shared" si="6"/>
        <v>E1_2_1_10_Km : 1</v>
      </c>
      <c r="M24" s="69" t="str">
        <f t="shared" si="7"/>
        <v>mRNA23: -&gt; E1_2_1_10_mRNA | 0.00292 - (0.0093 * E1_2_1_10_mRNA)</v>
      </c>
      <c r="N24" s="70" t="str">
        <f t="shared" si="8"/>
        <v>peptide23: E1_2_1_10_mRNA -&gt; E1_2_1_10 | (0.278 * E1_2_1_10_mRNA) - (0.00000278 * E1_2_1_10)</v>
      </c>
    </row>
    <row r="25" spans="1:14" ht="29" x14ac:dyDescent="0.35">
      <c r="A25" s="53" t="s">
        <v>1670</v>
      </c>
      <c r="B25" s="53" t="s">
        <v>1671</v>
      </c>
      <c r="C25" s="53" t="s">
        <v>8893</v>
      </c>
      <c r="D25" s="53"/>
      <c r="E25" s="53">
        <v>24</v>
      </c>
      <c r="F25" s="53" t="str">
        <f t="shared" si="0"/>
        <v>E1_2_1_11</v>
      </c>
      <c r="G25" s="55" t="str">
        <f t="shared" si="1"/>
        <v>E1_2_1_11_mRNA : E1_2_1_11_mRNA</v>
      </c>
      <c r="H25" s="65" t="str">
        <f t="shared" si="2"/>
        <v>E1_2_1_11 : E1_2_1_11</v>
      </c>
      <c r="I25" s="54" t="str">
        <f t="shared" si="3"/>
        <v>E1_2_1_11_mRNA : 0</v>
      </c>
      <c r="J25" s="66" t="str">
        <f t="shared" si="4"/>
        <v>E1_2_1_11 : 0</v>
      </c>
      <c r="K25" s="67" t="str">
        <f t="shared" si="5"/>
        <v>E1_2_1_11_kcat : 13.7</v>
      </c>
      <c r="L25" s="68" t="str">
        <f t="shared" si="6"/>
        <v>E1_2_1_11_Km : 1</v>
      </c>
      <c r="M25" s="69" t="str">
        <f t="shared" si="7"/>
        <v>mRNA24: -&gt; E1_2_1_11_mRNA | 0.00292 - (0.0093 * E1_2_1_11_mRNA)</v>
      </c>
      <c r="N25" s="70" t="str">
        <f t="shared" si="8"/>
        <v>peptide24: E1_2_1_11_mRNA -&gt; E1_2_1_11 | (0.278 * E1_2_1_11_mRNA) - (0.00000278 * E1_2_1_11)</v>
      </c>
    </row>
    <row r="26" spans="1:14" ht="29" x14ac:dyDescent="0.35">
      <c r="A26" s="53" t="s">
        <v>2093</v>
      </c>
      <c r="B26" s="53" t="s">
        <v>2094</v>
      </c>
      <c r="C26" s="53" t="s">
        <v>8894</v>
      </c>
      <c r="D26" s="53"/>
      <c r="E26" s="53">
        <v>25</v>
      </c>
      <c r="F26" s="53" t="str">
        <f t="shared" si="0"/>
        <v>E1_2_1_38</v>
      </c>
      <c r="G26" s="55" t="str">
        <f t="shared" si="1"/>
        <v>E1_2_1_38_mRNA : E1_2_1_38_mRNA</v>
      </c>
      <c r="H26" s="65" t="str">
        <f t="shared" si="2"/>
        <v>E1_2_1_38 : E1_2_1_38</v>
      </c>
      <c r="I26" s="54" t="str">
        <f t="shared" si="3"/>
        <v>E1_2_1_38_mRNA : 0</v>
      </c>
      <c r="J26" s="66" t="str">
        <f t="shared" si="4"/>
        <v>E1_2_1_38 : 0</v>
      </c>
      <c r="K26" s="67" t="str">
        <f t="shared" si="5"/>
        <v>E1_2_1_38_kcat : 13.7</v>
      </c>
      <c r="L26" s="68" t="str">
        <f t="shared" si="6"/>
        <v>E1_2_1_38_Km : 1</v>
      </c>
      <c r="M26" s="69" t="str">
        <f t="shared" si="7"/>
        <v>mRNA25: -&gt; E1_2_1_38_mRNA | 0.00292 - (0.0093 * E1_2_1_38_mRNA)</v>
      </c>
      <c r="N26" s="70" t="str">
        <f t="shared" si="8"/>
        <v>peptide25: E1_2_1_38_mRNA -&gt; E1_2_1_38 | (0.278 * E1_2_1_38_mRNA) - (0.00000278 * E1_2_1_38)</v>
      </c>
    </row>
    <row r="27" spans="1:14" ht="29" x14ac:dyDescent="0.35">
      <c r="A27" s="53" t="s">
        <v>101</v>
      </c>
      <c r="B27" s="53" t="s">
        <v>102</v>
      </c>
      <c r="C27" s="53" t="s">
        <v>8897</v>
      </c>
      <c r="D27" s="53"/>
      <c r="E27" s="53">
        <v>26</v>
      </c>
      <c r="F27" s="53" t="str">
        <f t="shared" si="0"/>
        <v>E1_2_1_41</v>
      </c>
      <c r="G27" s="55" t="str">
        <f t="shared" si="1"/>
        <v>E1_2_1_41_mRNA : E1_2_1_41_mRNA</v>
      </c>
      <c r="H27" s="65" t="str">
        <f t="shared" si="2"/>
        <v>E1_2_1_41 : E1_2_1_41</v>
      </c>
      <c r="I27" s="54" t="str">
        <f t="shared" si="3"/>
        <v>E1_2_1_41_mRNA : 0</v>
      </c>
      <c r="J27" s="66" t="str">
        <f t="shared" si="4"/>
        <v>E1_2_1_41 : 0</v>
      </c>
      <c r="K27" s="67" t="str">
        <f t="shared" si="5"/>
        <v>E1_2_1_41_kcat : 13.7</v>
      </c>
      <c r="L27" s="68" t="str">
        <f t="shared" si="6"/>
        <v>E1_2_1_41_Km : 1</v>
      </c>
      <c r="M27" s="69" t="str">
        <f t="shared" si="7"/>
        <v>mRNA26: -&gt; E1_2_1_41_mRNA | 0.00292 - (0.0093 * E1_2_1_41_mRNA)</v>
      </c>
      <c r="N27" s="70" t="str">
        <f t="shared" si="8"/>
        <v>peptide26: E1_2_1_41_mRNA -&gt; E1_2_1_41 | (0.278 * E1_2_1_41_mRNA) - (0.00000278 * E1_2_1_41)</v>
      </c>
    </row>
    <row r="28" spans="1:14" ht="29" x14ac:dyDescent="0.35">
      <c r="A28" s="53" t="s">
        <v>724</v>
      </c>
      <c r="B28" s="53" t="s">
        <v>725</v>
      </c>
      <c r="C28" s="53" t="s">
        <v>8898</v>
      </c>
      <c r="D28" s="53"/>
      <c r="E28" s="53">
        <v>27</v>
      </c>
      <c r="F28" s="53" t="str">
        <f t="shared" si="0"/>
        <v>E1_20_4_4</v>
      </c>
      <c r="G28" s="55" t="str">
        <f t="shared" si="1"/>
        <v>E1_20_4_4_mRNA : E1_20_4_4_mRNA</v>
      </c>
      <c r="H28" s="65" t="str">
        <f t="shared" si="2"/>
        <v>E1_20_4_4 : E1_20_4_4</v>
      </c>
      <c r="I28" s="54" t="str">
        <f t="shared" si="3"/>
        <v>E1_20_4_4_mRNA : 0</v>
      </c>
      <c r="J28" s="66" t="str">
        <f t="shared" si="4"/>
        <v>E1_20_4_4 : 0</v>
      </c>
      <c r="K28" s="67" t="str">
        <f t="shared" si="5"/>
        <v>E1_20_4_4_kcat : 13.7</v>
      </c>
      <c r="L28" s="68" t="str">
        <f t="shared" si="6"/>
        <v>E1_20_4_4_Km : 1</v>
      </c>
      <c r="M28" s="69" t="str">
        <f t="shared" si="7"/>
        <v>mRNA27: -&gt; E1_20_4_4_mRNA | 0.00292 - (0.0093 * E1_20_4_4_mRNA)</v>
      </c>
      <c r="N28" s="70" t="str">
        <f t="shared" si="8"/>
        <v>peptide27: E1_20_4_4_mRNA -&gt; E1_20_4_4 | (0.278 * E1_20_4_4_mRNA) - (0.00000278 * E1_20_4_4)</v>
      </c>
    </row>
    <row r="29" spans="1:14" ht="29" x14ac:dyDescent="0.35">
      <c r="A29" s="53" t="s">
        <v>873</v>
      </c>
      <c r="B29" s="53" t="s">
        <v>874</v>
      </c>
      <c r="C29" s="53" t="s">
        <v>8899</v>
      </c>
      <c r="D29" s="53"/>
      <c r="E29" s="53">
        <v>28</v>
      </c>
      <c r="F29" s="53" t="str">
        <f t="shared" si="0"/>
        <v>E1_3_1_12</v>
      </c>
      <c r="G29" s="55" t="str">
        <f t="shared" si="1"/>
        <v>E1_3_1_12_mRNA : E1_3_1_12_mRNA</v>
      </c>
      <c r="H29" s="65" t="str">
        <f t="shared" si="2"/>
        <v>E1_3_1_12 : E1_3_1_12</v>
      </c>
      <c r="I29" s="54" t="str">
        <f t="shared" si="3"/>
        <v>E1_3_1_12_mRNA : 0</v>
      </c>
      <c r="J29" s="66" t="str">
        <f t="shared" si="4"/>
        <v>E1_3_1_12 : 0</v>
      </c>
      <c r="K29" s="67" t="str">
        <f t="shared" si="5"/>
        <v>E1_3_1_12_kcat : 13.7</v>
      </c>
      <c r="L29" s="68" t="str">
        <f t="shared" si="6"/>
        <v>E1_3_1_12_Km : 1</v>
      </c>
      <c r="M29" s="69" t="str">
        <f t="shared" si="7"/>
        <v>mRNA28: -&gt; E1_3_1_12_mRNA | 0.00292 - (0.0093 * E1_3_1_12_mRNA)</v>
      </c>
      <c r="N29" s="70" t="str">
        <f t="shared" si="8"/>
        <v>peptide28: E1_3_1_12_mRNA -&gt; E1_3_1_12 | (0.278 * E1_3_1_12_mRNA) - (0.00000278 * E1_3_1_12)</v>
      </c>
    </row>
    <row r="30" spans="1:14" ht="29" x14ac:dyDescent="0.35">
      <c r="A30" s="53" t="s">
        <v>589</v>
      </c>
      <c r="B30" s="53" t="s">
        <v>590</v>
      </c>
      <c r="C30" s="53" t="s">
        <v>8900</v>
      </c>
      <c r="D30" s="53"/>
      <c r="E30" s="53">
        <v>29</v>
      </c>
      <c r="F30" s="53" t="str">
        <f t="shared" si="0"/>
        <v>E1_3_1_14</v>
      </c>
      <c r="G30" s="55" t="str">
        <f t="shared" si="1"/>
        <v>E1_3_1_14_mRNA : E1_3_1_14_mRNA</v>
      </c>
      <c r="H30" s="65" t="str">
        <f t="shared" si="2"/>
        <v>E1_3_1_14 : E1_3_1_14</v>
      </c>
      <c r="I30" s="54" t="str">
        <f t="shared" si="3"/>
        <v>E1_3_1_14_mRNA : 0</v>
      </c>
      <c r="J30" s="66" t="str">
        <f t="shared" si="4"/>
        <v>E1_3_1_14 : 0</v>
      </c>
      <c r="K30" s="67" t="str">
        <f t="shared" si="5"/>
        <v>E1_3_1_14_kcat : 13.7</v>
      </c>
      <c r="L30" s="68" t="str">
        <f t="shared" si="6"/>
        <v>E1_3_1_14_Km : 1</v>
      </c>
      <c r="M30" s="69" t="str">
        <f t="shared" si="7"/>
        <v>mRNA29: -&gt; E1_3_1_14_mRNA | 0.00292 - (0.0093 * E1_3_1_14_mRNA)</v>
      </c>
      <c r="N30" s="70" t="str">
        <f t="shared" si="8"/>
        <v>peptide29: E1_3_1_14_mRNA -&gt; E1_3_1_14 | (0.278 * E1_3_1_14_mRNA) - (0.00000278 * E1_3_1_14)</v>
      </c>
    </row>
    <row r="31" spans="1:14" ht="29" x14ac:dyDescent="0.35">
      <c r="A31" s="53" t="s">
        <v>3350</v>
      </c>
      <c r="B31" s="53" t="s">
        <v>3351</v>
      </c>
      <c r="C31" s="53" t="s">
        <v>8901</v>
      </c>
      <c r="D31" s="53"/>
      <c r="E31" s="53">
        <v>30</v>
      </c>
      <c r="F31" s="53" t="str">
        <f t="shared" si="0"/>
        <v>E1_3_1_9</v>
      </c>
      <c r="G31" s="55" t="str">
        <f t="shared" si="1"/>
        <v>E1_3_1_9_mRNA : E1_3_1_9_mRNA</v>
      </c>
      <c r="H31" s="65" t="str">
        <f t="shared" si="2"/>
        <v>E1_3_1_9 : E1_3_1_9</v>
      </c>
      <c r="I31" s="54" t="str">
        <f t="shared" si="3"/>
        <v>E1_3_1_9_mRNA : 0</v>
      </c>
      <c r="J31" s="66" t="str">
        <f t="shared" si="4"/>
        <v>E1_3_1_9 : 0</v>
      </c>
      <c r="K31" s="67" t="str">
        <f t="shared" si="5"/>
        <v>E1_3_1_9_kcat : 13.7</v>
      </c>
      <c r="L31" s="68" t="str">
        <f t="shared" si="6"/>
        <v>E1_3_1_9_Km : 1</v>
      </c>
      <c r="M31" s="69" t="str">
        <f t="shared" si="7"/>
        <v>mRNA30: -&gt; E1_3_1_9_mRNA | 0.00292 - (0.0093 * E1_3_1_9_mRNA)</v>
      </c>
      <c r="N31" s="70" t="str">
        <f t="shared" si="8"/>
        <v>peptide30: E1_3_1_9_mRNA -&gt; E1_3_1_9 | (0.278 * E1_3_1_9_mRNA) - (0.00000278 * E1_3_1_9)</v>
      </c>
    </row>
    <row r="32" spans="1:14" ht="29" x14ac:dyDescent="0.35">
      <c r="A32" s="53" t="s">
        <v>3157</v>
      </c>
      <c r="B32" s="53" t="s">
        <v>3158</v>
      </c>
      <c r="C32" s="53" t="s">
        <v>8902</v>
      </c>
      <c r="D32" s="53"/>
      <c r="E32" s="53">
        <v>31</v>
      </c>
      <c r="F32" s="53" t="str">
        <f t="shared" si="0"/>
        <v>E1_3_1_98</v>
      </c>
      <c r="G32" s="55" t="str">
        <f t="shared" si="1"/>
        <v>E1_3_1_98_mRNA : E1_3_1_98_mRNA</v>
      </c>
      <c r="H32" s="65" t="str">
        <f t="shared" si="2"/>
        <v>E1_3_1_98 : E1_3_1_98</v>
      </c>
      <c r="I32" s="54" t="str">
        <f t="shared" si="3"/>
        <v>E1_3_1_98_mRNA : 0</v>
      </c>
      <c r="J32" s="66" t="str">
        <f t="shared" si="4"/>
        <v>E1_3_1_98 : 0</v>
      </c>
      <c r="K32" s="67" t="str">
        <f t="shared" si="5"/>
        <v>E1_3_1_98_kcat : 13.7</v>
      </c>
      <c r="L32" s="68" t="str">
        <f t="shared" si="6"/>
        <v>E1_3_1_98_Km : 1</v>
      </c>
      <c r="M32" s="69" t="str">
        <f t="shared" si="7"/>
        <v>mRNA31: -&gt; E1_3_1_98_mRNA | 0.00292 - (0.0093 * E1_3_1_98_mRNA)</v>
      </c>
      <c r="N32" s="70" t="str">
        <f t="shared" si="8"/>
        <v>peptide31: E1_3_1_98_mRNA -&gt; E1_3_1_98 | (0.278 * E1_3_1_98_mRNA) - (0.00000278 * E1_3_1_98)</v>
      </c>
    </row>
    <row r="33" spans="1:14" ht="15" customHeight="1" x14ac:dyDescent="0.35">
      <c r="A33" s="53" t="s">
        <v>1877</v>
      </c>
      <c r="B33" s="53" t="s">
        <v>1878</v>
      </c>
      <c r="C33" s="53" t="s">
        <v>8903</v>
      </c>
      <c r="D33" s="53"/>
      <c r="E33" s="53">
        <v>32</v>
      </c>
      <c r="F33" s="53" t="str">
        <f t="shared" si="0"/>
        <v>E1_4_1_13</v>
      </c>
      <c r="G33" s="55" t="str">
        <f t="shared" si="1"/>
        <v>E1_4_1_13_mRNA : E1_4_1_13_mRNA</v>
      </c>
      <c r="H33" s="65" t="str">
        <f t="shared" si="2"/>
        <v>E1_4_1_13 : E1_4_1_13</v>
      </c>
      <c r="I33" s="54" t="str">
        <f t="shared" si="3"/>
        <v>E1_4_1_13_mRNA : 0</v>
      </c>
      <c r="J33" s="66" t="str">
        <f t="shared" si="4"/>
        <v>E1_4_1_13 : 0</v>
      </c>
      <c r="K33" s="67" t="str">
        <f t="shared" si="5"/>
        <v>E1_4_1_13_kcat : 13.7</v>
      </c>
      <c r="L33" s="68" t="str">
        <f t="shared" si="6"/>
        <v>E1_4_1_13_Km : 1</v>
      </c>
      <c r="M33" s="69" t="str">
        <f t="shared" si="7"/>
        <v>mRNA32: -&gt; E1_4_1_13_mRNA | 0.00292 - (0.0093 * E1_4_1_13_mRNA)</v>
      </c>
      <c r="N33" s="70" t="str">
        <f t="shared" si="8"/>
        <v>peptide32: E1_4_1_13_mRNA -&gt; E1_4_1_13 | (0.278 * E1_4_1_13_mRNA) - (0.00000278 * E1_4_1_13)</v>
      </c>
    </row>
    <row r="34" spans="1:14" ht="29" x14ac:dyDescent="0.35">
      <c r="A34" s="53" t="s">
        <v>5685</v>
      </c>
      <c r="B34" s="53" t="s">
        <v>5686</v>
      </c>
      <c r="C34" s="53" t="s">
        <v>8904</v>
      </c>
      <c r="D34" s="53"/>
      <c r="E34" s="53">
        <v>33</v>
      </c>
      <c r="F34" s="53" t="str">
        <f t="shared" si="0"/>
        <v>E1_5_1_2</v>
      </c>
      <c r="G34" s="55" t="str">
        <f t="shared" si="1"/>
        <v>E1_5_1_2_mRNA : E1_5_1_2_mRNA</v>
      </c>
      <c r="H34" s="65" t="str">
        <f t="shared" si="2"/>
        <v>E1_5_1_2 : E1_5_1_2</v>
      </c>
      <c r="I34" s="54" t="str">
        <f t="shared" si="3"/>
        <v>E1_5_1_2_mRNA : 0</v>
      </c>
      <c r="J34" s="66" t="str">
        <f t="shared" si="4"/>
        <v>E1_5_1_2 : 0</v>
      </c>
      <c r="K34" s="67" t="str">
        <f t="shared" si="5"/>
        <v>E1_5_1_2_kcat : 13.7</v>
      </c>
      <c r="L34" s="68" t="str">
        <f t="shared" si="6"/>
        <v>E1_5_1_2_Km : 1</v>
      </c>
      <c r="M34" s="69" t="str">
        <f t="shared" si="7"/>
        <v>mRNA33: -&gt; E1_5_1_2_mRNA | 0.00292 - (0.0093 * E1_5_1_2_mRNA)</v>
      </c>
      <c r="N34" s="70" t="str">
        <f t="shared" si="8"/>
        <v>peptide33: E1_5_1_2_mRNA -&gt; E1_5_1_2 | (0.278 * E1_5_1_2_mRNA) - (0.00000278 * E1_5_1_2)</v>
      </c>
    </row>
    <row r="35" spans="1:14" ht="29" x14ac:dyDescent="0.35">
      <c r="A35" s="53" t="s">
        <v>1583</v>
      </c>
      <c r="B35" s="53" t="s">
        <v>1584</v>
      </c>
      <c r="C35" s="53" t="s">
        <v>8907</v>
      </c>
      <c r="D35" s="71"/>
      <c r="E35" s="53">
        <v>34</v>
      </c>
      <c r="F35" s="53" t="str">
        <f t="shared" si="0"/>
        <v>E1_5_1_3</v>
      </c>
      <c r="G35" s="55" t="str">
        <f t="shared" si="1"/>
        <v>E1_5_1_3_mRNA : E1_5_1_3_mRNA</v>
      </c>
      <c r="H35" s="65" t="str">
        <f t="shared" si="2"/>
        <v>E1_5_1_3 : E1_5_1_3</v>
      </c>
      <c r="I35" s="54" t="str">
        <f t="shared" si="3"/>
        <v>E1_5_1_3_mRNA : 0</v>
      </c>
      <c r="J35" s="66" t="str">
        <f t="shared" si="4"/>
        <v>E1_5_1_3 : 0</v>
      </c>
      <c r="K35" s="67" t="str">
        <f t="shared" si="5"/>
        <v>E1_5_1_3_kcat : 13.7</v>
      </c>
      <c r="L35" s="68" t="str">
        <f t="shared" si="6"/>
        <v>E1_5_1_3_Km : 1</v>
      </c>
      <c r="M35" s="69" t="str">
        <f t="shared" si="7"/>
        <v>mRNA34: -&gt; E1_5_1_3_mRNA | 0.00292 - (0.0093 * E1_5_1_3_mRNA)</v>
      </c>
      <c r="N35" s="70" t="str">
        <f t="shared" si="8"/>
        <v>peptide34: E1_5_1_3_mRNA -&gt; E1_5_1_3 | (0.278 * E1_5_1_3_mRNA) - (0.00000278 * E1_5_1_3)</v>
      </c>
    </row>
    <row r="36" spans="1:14" ht="29" x14ac:dyDescent="0.35">
      <c r="A36" s="53" t="s">
        <v>848</v>
      </c>
      <c r="B36" s="53" t="s">
        <v>849</v>
      </c>
      <c r="C36" s="53" t="s">
        <v>8908</v>
      </c>
      <c r="D36" s="53"/>
      <c r="E36" s="53">
        <v>35</v>
      </c>
      <c r="F36" s="53" t="str">
        <f t="shared" si="0"/>
        <v>E1_6_5_2</v>
      </c>
      <c r="G36" s="55" t="str">
        <f t="shared" si="1"/>
        <v>E1_6_5_2_mRNA : E1_6_5_2_mRNA</v>
      </c>
      <c r="H36" s="65" t="str">
        <f t="shared" si="2"/>
        <v>E1_6_5_2 : E1_6_5_2</v>
      </c>
      <c r="I36" s="54" t="str">
        <f t="shared" si="3"/>
        <v>E1_6_5_2_mRNA : 0</v>
      </c>
      <c r="J36" s="66" t="str">
        <f t="shared" si="4"/>
        <v>E1_6_5_2 : 0</v>
      </c>
      <c r="K36" s="67" t="str">
        <f t="shared" si="5"/>
        <v>E1_6_5_2_kcat : 13.7</v>
      </c>
      <c r="L36" s="68" t="str">
        <f t="shared" si="6"/>
        <v>E1_6_5_2_Km : 1</v>
      </c>
      <c r="M36" s="69" t="str">
        <f t="shared" si="7"/>
        <v>mRNA35: -&gt; E1_6_5_2_mRNA | 0.00292 - (0.0093 * E1_6_5_2_mRNA)</v>
      </c>
      <c r="N36" s="70" t="str">
        <f t="shared" si="8"/>
        <v>peptide35: E1_6_5_2_mRNA -&gt; E1_6_5_2 | (0.278 * E1_6_5_2_mRNA) - (0.00000278 * E1_6_5_2)</v>
      </c>
    </row>
    <row r="37" spans="1:14" ht="29" x14ac:dyDescent="0.35">
      <c r="A37" s="53" t="s">
        <v>4201</v>
      </c>
      <c r="B37" s="53" t="s">
        <v>4202</v>
      </c>
      <c r="C37" s="53" t="s">
        <v>8909</v>
      </c>
      <c r="D37" s="53"/>
      <c r="E37" s="53">
        <v>36</v>
      </c>
      <c r="F37" s="53" t="str">
        <f t="shared" si="0"/>
        <v>E1_7_1_7</v>
      </c>
      <c r="G37" s="55" t="str">
        <f t="shared" si="1"/>
        <v>E1_7_1_7_mRNA : E1_7_1_7_mRNA</v>
      </c>
      <c r="H37" s="65" t="str">
        <f t="shared" si="2"/>
        <v>E1_7_1_7 : E1_7_1_7</v>
      </c>
      <c r="I37" s="54" t="str">
        <f t="shared" si="3"/>
        <v>E1_7_1_7_mRNA : 0</v>
      </c>
      <c r="J37" s="66" t="str">
        <f t="shared" si="4"/>
        <v>E1_7_1_7 : 0</v>
      </c>
      <c r="K37" s="67" t="str">
        <f t="shared" si="5"/>
        <v>E1_7_1_7_kcat : 13.7</v>
      </c>
      <c r="L37" s="68" t="str">
        <f t="shared" si="6"/>
        <v>E1_7_1_7_Km : 1</v>
      </c>
      <c r="M37" s="69" t="str">
        <f t="shared" si="7"/>
        <v>mRNA36: -&gt; E1_7_1_7_mRNA | 0.00292 - (0.0093 * E1_7_1_7_mRNA)</v>
      </c>
      <c r="N37" s="70" t="str">
        <f t="shared" si="8"/>
        <v>peptide36: E1_7_1_7_mRNA -&gt; E1_7_1_7 | (0.278 * E1_7_1_7_mRNA) - (0.00000278 * E1_7_1_7)</v>
      </c>
    </row>
    <row r="38" spans="1:14" ht="29" x14ac:dyDescent="0.35">
      <c r="A38" s="53" t="s">
        <v>782</v>
      </c>
      <c r="B38" s="53" t="s">
        <v>783</v>
      </c>
      <c r="C38" s="53" t="s">
        <v>8910</v>
      </c>
      <c r="D38" s="53"/>
      <c r="E38" s="53">
        <v>37</v>
      </c>
      <c r="F38" s="53" t="str">
        <f t="shared" si="0"/>
        <v>E1_8_1_4</v>
      </c>
      <c r="G38" s="55" t="str">
        <f t="shared" si="1"/>
        <v>E1_8_1_4_mRNA : E1_8_1_4_mRNA</v>
      </c>
      <c r="H38" s="65" t="str">
        <f t="shared" si="2"/>
        <v>E1_8_1_4 : E1_8_1_4</v>
      </c>
      <c r="I38" s="54" t="str">
        <f t="shared" si="3"/>
        <v>E1_8_1_4_mRNA : 0</v>
      </c>
      <c r="J38" s="66" t="str">
        <f t="shared" si="4"/>
        <v>E1_8_1_4 : 0</v>
      </c>
      <c r="K38" s="67" t="str">
        <f t="shared" si="5"/>
        <v>E1_8_1_4_kcat : 13.7</v>
      </c>
      <c r="L38" s="68" t="str">
        <f t="shared" si="6"/>
        <v>E1_8_1_4_Km : 1</v>
      </c>
      <c r="M38" s="69" t="str">
        <f t="shared" si="7"/>
        <v>mRNA37: -&gt; E1_8_1_4_mRNA | 0.00292 - (0.0093 * E1_8_1_4_mRNA)</v>
      </c>
      <c r="N38" s="70" t="str">
        <f t="shared" si="8"/>
        <v>peptide37: E1_8_1_4_mRNA -&gt; E1_8_1_4 | (0.278 * E1_8_1_4_mRNA) - (0.00000278 * E1_8_1_4)</v>
      </c>
    </row>
    <row r="39" spans="1:14" ht="29" x14ac:dyDescent="0.35">
      <c r="A39" s="53" t="s">
        <v>3266</v>
      </c>
      <c r="B39" s="53" t="s">
        <v>3267</v>
      </c>
      <c r="C39" s="53" t="s">
        <v>8913</v>
      </c>
      <c r="D39" s="53"/>
      <c r="E39" s="53">
        <v>38</v>
      </c>
      <c r="F39" s="53" t="str">
        <f t="shared" si="0"/>
        <v>E1_8_1_9</v>
      </c>
      <c r="G39" s="55" t="str">
        <f t="shared" si="1"/>
        <v>E1_8_1_9_mRNA : E1_8_1_9_mRNA</v>
      </c>
      <c r="H39" s="65" t="str">
        <f t="shared" si="2"/>
        <v>E1_8_1_9 : E1_8_1_9</v>
      </c>
      <c r="I39" s="54" t="str">
        <f t="shared" si="3"/>
        <v>E1_8_1_9_mRNA : 0</v>
      </c>
      <c r="J39" s="66" t="str">
        <f t="shared" si="4"/>
        <v>E1_8_1_9 : 0</v>
      </c>
      <c r="K39" s="67" t="str">
        <f t="shared" si="5"/>
        <v>E1_8_1_9_kcat : 13.7</v>
      </c>
      <c r="L39" s="68" t="str">
        <f t="shared" si="6"/>
        <v>E1_8_1_9_Km : 1</v>
      </c>
      <c r="M39" s="69" t="str">
        <f t="shared" si="7"/>
        <v>mRNA38: -&gt; E1_8_1_9_mRNA | 0.00292 - (0.0093 * E1_8_1_9_mRNA)</v>
      </c>
      <c r="N39" s="70" t="str">
        <f t="shared" si="8"/>
        <v>peptide38: E1_8_1_9_mRNA -&gt; E1_8_1_9 | (0.278 * E1_8_1_9_mRNA) - (0.00000278 * E1_8_1_9)</v>
      </c>
    </row>
    <row r="40" spans="1:14" ht="29" x14ac:dyDescent="0.35">
      <c r="A40" s="53" t="s">
        <v>1886</v>
      </c>
      <c r="B40" s="53" t="s">
        <v>1887</v>
      </c>
      <c r="C40" s="53" t="s">
        <v>8918</v>
      </c>
      <c r="D40" s="53"/>
      <c r="E40" s="53">
        <v>39</v>
      </c>
      <c r="F40" s="53" t="str">
        <f t="shared" si="0"/>
        <v>E1_8_4_11</v>
      </c>
      <c r="G40" s="55" t="str">
        <f t="shared" si="1"/>
        <v>E1_8_4_11_mRNA : E1_8_4_11_mRNA</v>
      </c>
      <c r="H40" s="65" t="str">
        <f t="shared" si="2"/>
        <v>E1_8_4_11 : E1_8_4_11</v>
      </c>
      <c r="I40" s="54" t="str">
        <f t="shared" si="3"/>
        <v>E1_8_4_11_mRNA : 0</v>
      </c>
      <c r="J40" s="66" t="str">
        <f t="shared" si="4"/>
        <v>E1_8_4_11 : 0</v>
      </c>
      <c r="K40" s="67" t="str">
        <f t="shared" si="5"/>
        <v>E1_8_4_11_kcat : 13.7</v>
      </c>
      <c r="L40" s="68" t="str">
        <f t="shared" si="6"/>
        <v>E1_8_4_11_Km : 1</v>
      </c>
      <c r="M40" s="69" t="str">
        <f t="shared" si="7"/>
        <v>mRNA39: -&gt; E1_8_4_11_mRNA | 0.00292 - (0.0093 * E1_8_4_11_mRNA)</v>
      </c>
      <c r="N40" s="70" t="str">
        <f t="shared" si="8"/>
        <v>peptide39: E1_8_4_11_mRNA -&gt; E1_8_4_11 | (0.278 * E1_8_4_11_mRNA) - (0.00000278 * E1_8_4_11)</v>
      </c>
    </row>
    <row r="41" spans="1:14" ht="29" x14ac:dyDescent="0.35">
      <c r="A41" s="72" t="s">
        <v>1519</v>
      </c>
      <c r="B41" s="73" t="s">
        <v>1520</v>
      </c>
      <c r="C41" s="53" t="s">
        <v>8923</v>
      </c>
      <c r="D41" s="53"/>
      <c r="E41" s="53">
        <v>40</v>
      </c>
      <c r="F41" s="53" t="str">
        <f t="shared" si="0"/>
        <v>E1_8_4_12</v>
      </c>
      <c r="G41" s="55" t="str">
        <f t="shared" si="1"/>
        <v>E1_8_4_12_mRNA : E1_8_4_12_mRNA</v>
      </c>
      <c r="H41" s="65" t="str">
        <f t="shared" si="2"/>
        <v>E1_8_4_12 : E1_8_4_12</v>
      </c>
      <c r="I41" s="54" t="str">
        <f t="shared" si="3"/>
        <v>E1_8_4_12_mRNA : 0</v>
      </c>
      <c r="J41" s="66" t="str">
        <f t="shared" si="4"/>
        <v>E1_8_4_12 : 0</v>
      </c>
      <c r="K41" s="67" t="str">
        <f t="shared" si="5"/>
        <v>E1_8_4_12_kcat : 13.7</v>
      </c>
      <c r="L41" s="68" t="str">
        <f t="shared" si="6"/>
        <v>E1_8_4_12_Km : 1</v>
      </c>
      <c r="M41" s="69" t="str">
        <f t="shared" si="7"/>
        <v>mRNA40: -&gt; E1_8_4_12_mRNA | 0.00292 - (0.0093 * E1_8_4_12_mRNA)</v>
      </c>
      <c r="N41" s="70" t="str">
        <f t="shared" si="8"/>
        <v>peptide40: E1_8_4_12_mRNA -&gt; E1_8_4_12 | (0.278 * E1_8_4_12_mRNA) - (0.00000278 * E1_8_4_12)</v>
      </c>
    </row>
    <row r="42" spans="1:14" ht="29" x14ac:dyDescent="0.35">
      <c r="A42" s="53" t="s">
        <v>1786</v>
      </c>
      <c r="B42" s="53" t="s">
        <v>1787</v>
      </c>
      <c r="C42" s="53" t="s">
        <v>8928</v>
      </c>
      <c r="D42" s="53"/>
      <c r="E42" s="53">
        <v>41</v>
      </c>
      <c r="F42" s="53" t="str">
        <f t="shared" si="0"/>
        <v>E2_1_1_10</v>
      </c>
      <c r="G42" s="55" t="str">
        <f t="shared" si="1"/>
        <v>E2_1_1_10_mRNA : E2_1_1_10_mRNA</v>
      </c>
      <c r="H42" s="65" t="str">
        <f t="shared" si="2"/>
        <v>E2_1_1_10 : E2_1_1_10</v>
      </c>
      <c r="I42" s="54" t="str">
        <f t="shared" si="3"/>
        <v>E2_1_1_10_mRNA : 0</v>
      </c>
      <c r="J42" s="66" t="str">
        <f t="shared" si="4"/>
        <v>E2_1_1_10 : 0</v>
      </c>
      <c r="K42" s="67" t="str">
        <f t="shared" si="5"/>
        <v>E2_1_1_10_kcat : 13.7</v>
      </c>
      <c r="L42" s="68" t="str">
        <f t="shared" si="6"/>
        <v>E2_1_1_10_Km : 1</v>
      </c>
      <c r="M42" s="69" t="str">
        <f t="shared" si="7"/>
        <v>mRNA41: -&gt; E2_1_1_10_mRNA | 0.00292 - (0.0093 * E2_1_1_10_mRNA)</v>
      </c>
      <c r="N42" s="70" t="str">
        <f t="shared" si="8"/>
        <v>peptide41: E2_1_1_10_mRNA -&gt; E2_1_1_10 | (0.278 * E2_1_1_10_mRNA) - (0.00000278 * E2_1_1_10)</v>
      </c>
    </row>
    <row r="43" spans="1:14" ht="29" x14ac:dyDescent="0.35">
      <c r="A43" s="53" t="s">
        <v>2631</v>
      </c>
      <c r="B43" s="53" t="s">
        <v>2632</v>
      </c>
      <c r="C43" s="53" t="s">
        <v>8933</v>
      </c>
      <c r="D43" s="53"/>
      <c r="E43" s="53">
        <v>42</v>
      </c>
      <c r="F43" s="53" t="str">
        <f t="shared" si="0"/>
        <v>E2_1_1_107</v>
      </c>
      <c r="G43" s="55" t="str">
        <f t="shared" si="1"/>
        <v>E2_1_1_107_mRNA : E2_1_1_107_mRNA</v>
      </c>
      <c r="H43" s="65" t="str">
        <f t="shared" si="2"/>
        <v>E2_1_1_107 : E2_1_1_107</v>
      </c>
      <c r="I43" s="54" t="str">
        <f t="shared" si="3"/>
        <v>E2_1_1_107_mRNA : 0</v>
      </c>
      <c r="J43" s="66" t="str">
        <f t="shared" si="4"/>
        <v>E2_1_1_107 : 0</v>
      </c>
      <c r="K43" s="67" t="str">
        <f t="shared" si="5"/>
        <v>E2_1_1_107_kcat : 13.7</v>
      </c>
      <c r="L43" s="68" t="str">
        <f t="shared" si="6"/>
        <v>E2_1_1_107_Km : 1</v>
      </c>
      <c r="M43" s="69" t="str">
        <f t="shared" si="7"/>
        <v>mRNA42: -&gt; E2_1_1_107_mRNA | 0.00292 - (0.0093 * E2_1_1_107_mRNA)</v>
      </c>
      <c r="N43" s="70" t="str">
        <f t="shared" si="8"/>
        <v>peptide42: E2_1_1_107_mRNA -&gt; E2_1_1_107 | (0.278 * E2_1_1_107_mRNA) - (0.00000278 * E2_1_1_107)</v>
      </c>
    </row>
    <row r="44" spans="1:14" ht="29" x14ac:dyDescent="0.35">
      <c r="A44" s="53" t="s">
        <v>5051</v>
      </c>
      <c r="B44" s="53" t="s">
        <v>5052</v>
      </c>
      <c r="C44" s="53" t="s">
        <v>8938</v>
      </c>
      <c r="D44" s="53"/>
      <c r="E44" s="53">
        <v>43</v>
      </c>
      <c r="F44" s="53" t="str">
        <f t="shared" si="0"/>
        <v>E2_1_1_14</v>
      </c>
      <c r="G44" s="55" t="str">
        <f t="shared" si="1"/>
        <v>E2_1_1_14_mRNA : E2_1_1_14_mRNA</v>
      </c>
      <c r="H44" s="65" t="str">
        <f t="shared" si="2"/>
        <v>E2_1_1_14 : E2_1_1_14</v>
      </c>
      <c r="I44" s="54" t="str">
        <f t="shared" si="3"/>
        <v>E2_1_1_14_mRNA : 0</v>
      </c>
      <c r="J44" s="66" t="str">
        <f t="shared" si="4"/>
        <v>E2_1_1_14 : 0</v>
      </c>
      <c r="K44" s="67" t="str">
        <f t="shared" si="5"/>
        <v>E2_1_1_14_kcat : 13.7</v>
      </c>
      <c r="L44" s="68" t="str">
        <f t="shared" si="6"/>
        <v>E2_1_1_14_Km : 1</v>
      </c>
      <c r="M44" s="69" t="str">
        <f t="shared" si="7"/>
        <v>mRNA43: -&gt; E2_1_1_14_mRNA | 0.00292 - (0.0093 * E2_1_1_14_mRNA)</v>
      </c>
      <c r="N44" s="70" t="str">
        <f t="shared" si="8"/>
        <v>peptide43: E2_1_1_14_mRNA -&gt; E2_1_1_14 | (0.278 * E2_1_1_14_mRNA) - (0.00000278 * E2_1_1_14)</v>
      </c>
    </row>
    <row r="45" spans="1:14" ht="29" x14ac:dyDescent="0.35">
      <c r="A45" s="72" t="s">
        <v>6445</v>
      </c>
      <c r="B45" s="73" t="s">
        <v>6446</v>
      </c>
      <c r="C45" s="53" t="s">
        <v>8943</v>
      </c>
      <c r="D45" s="53"/>
      <c r="E45" s="53">
        <v>44</v>
      </c>
      <c r="F45" s="53" t="str">
        <f t="shared" si="0"/>
        <v>E2_1_1_163</v>
      </c>
      <c r="G45" s="55" t="str">
        <f t="shared" si="1"/>
        <v>E2_1_1_163_mRNA : E2_1_1_163_mRNA</v>
      </c>
      <c r="H45" s="65" t="str">
        <f t="shared" si="2"/>
        <v>E2_1_1_163 : E2_1_1_163</v>
      </c>
      <c r="I45" s="54" t="str">
        <f t="shared" si="3"/>
        <v>E2_1_1_163_mRNA : 0</v>
      </c>
      <c r="J45" s="66" t="str">
        <f t="shared" si="4"/>
        <v>E2_1_1_163 : 0</v>
      </c>
      <c r="K45" s="67" t="str">
        <f t="shared" si="5"/>
        <v>E2_1_1_163_kcat : 13.7</v>
      </c>
      <c r="L45" s="68" t="str">
        <f t="shared" si="6"/>
        <v>E2_1_1_163_Km : 1</v>
      </c>
      <c r="M45" s="69" t="str">
        <f t="shared" si="7"/>
        <v>mRNA44: -&gt; E2_1_1_163_mRNA | 0.00292 - (0.0093 * E2_1_1_163_mRNA)</v>
      </c>
      <c r="N45" s="70" t="str">
        <f t="shared" si="8"/>
        <v>peptide44: E2_1_1_163_mRNA -&gt; E2_1_1_163 | (0.278 * E2_1_1_163_mRNA) - (0.00000278 * E2_1_1_163)</v>
      </c>
    </row>
    <row r="46" spans="1:14" ht="29" x14ac:dyDescent="0.35">
      <c r="A46" s="53" t="s">
        <v>2505</v>
      </c>
      <c r="B46" s="53" t="s">
        <v>2506</v>
      </c>
      <c r="C46" s="53" t="s">
        <v>8948</v>
      </c>
      <c r="D46" s="53"/>
      <c r="E46" s="53">
        <v>45</v>
      </c>
      <c r="F46" s="53" t="str">
        <f t="shared" si="0"/>
        <v>E2_1_1_171</v>
      </c>
      <c r="G46" s="55" t="str">
        <f t="shared" si="1"/>
        <v>E2_1_1_171_mRNA : E2_1_1_171_mRNA</v>
      </c>
      <c r="H46" s="65" t="str">
        <f t="shared" si="2"/>
        <v>E2_1_1_171 : E2_1_1_171</v>
      </c>
      <c r="I46" s="54" t="str">
        <f t="shared" si="3"/>
        <v>E2_1_1_171_mRNA : 0</v>
      </c>
      <c r="J46" s="66" t="str">
        <f t="shared" si="4"/>
        <v>E2_1_1_171 : 0</v>
      </c>
      <c r="K46" s="67" t="str">
        <f t="shared" si="5"/>
        <v>E2_1_1_171_kcat : 13.7</v>
      </c>
      <c r="L46" s="68" t="str">
        <f t="shared" si="6"/>
        <v>E2_1_1_171_Km : 1</v>
      </c>
      <c r="M46" s="69" t="str">
        <f t="shared" si="7"/>
        <v>mRNA45: -&gt; E2_1_1_171_mRNA | 0.00292 - (0.0093 * E2_1_1_171_mRNA)</v>
      </c>
      <c r="N46" s="70" t="str">
        <f t="shared" si="8"/>
        <v>peptide45: E2_1_1_171_mRNA -&gt; E2_1_1_171 | (0.278 * E2_1_1_171_mRNA) - (0.00000278 * E2_1_1_171)</v>
      </c>
    </row>
    <row r="47" spans="1:14" ht="29" x14ac:dyDescent="0.35">
      <c r="A47" s="53" t="s">
        <v>3777</v>
      </c>
      <c r="B47" s="53" t="s">
        <v>3778</v>
      </c>
      <c r="C47" s="53" t="s">
        <v>8953</v>
      </c>
      <c r="D47" s="53"/>
      <c r="E47" s="53">
        <v>46</v>
      </c>
      <c r="F47" s="53" t="str">
        <f t="shared" si="0"/>
        <v>E2_1_1_182</v>
      </c>
      <c r="G47" s="55" t="str">
        <f t="shared" si="1"/>
        <v>E2_1_1_182_mRNA : E2_1_1_182_mRNA</v>
      </c>
      <c r="H47" s="65" t="str">
        <f t="shared" si="2"/>
        <v>E2_1_1_182 : E2_1_1_182</v>
      </c>
      <c r="I47" s="54" t="str">
        <f t="shared" si="3"/>
        <v>E2_1_1_182_mRNA : 0</v>
      </c>
      <c r="J47" s="66" t="str">
        <f t="shared" si="4"/>
        <v>E2_1_1_182 : 0</v>
      </c>
      <c r="K47" s="67" t="str">
        <f t="shared" si="5"/>
        <v>E2_1_1_182_kcat : 13.7</v>
      </c>
      <c r="L47" s="68" t="str">
        <f t="shared" si="6"/>
        <v>E2_1_1_182_Km : 1</v>
      </c>
      <c r="M47" s="69" t="str">
        <f t="shared" si="7"/>
        <v>mRNA46: -&gt; E2_1_1_182_mRNA | 0.00292 - (0.0093 * E2_1_1_182_mRNA)</v>
      </c>
      <c r="N47" s="70" t="str">
        <f t="shared" si="8"/>
        <v>peptide46: E2_1_1_182_mRNA -&gt; E2_1_1_182 | (0.278 * E2_1_1_182_mRNA) - (0.00000278 * E2_1_1_182)</v>
      </c>
    </row>
    <row r="48" spans="1:14" ht="29" x14ac:dyDescent="0.35">
      <c r="A48" s="53" t="s">
        <v>2811</v>
      </c>
      <c r="B48" s="53" t="s">
        <v>2812</v>
      </c>
      <c r="C48" s="53" t="s">
        <v>9470</v>
      </c>
      <c r="D48" s="53"/>
      <c r="E48" s="53">
        <v>47</v>
      </c>
      <c r="F48" s="53" t="str">
        <f t="shared" si="0"/>
        <v>E2_1_1_201</v>
      </c>
      <c r="G48" s="55" t="str">
        <f t="shared" si="1"/>
        <v>E2_1_1_201_mRNA : E2_1_1_201_mRNA</v>
      </c>
      <c r="H48" s="65" t="str">
        <f t="shared" si="2"/>
        <v>E2_1_1_201 : E2_1_1_201</v>
      </c>
      <c r="I48" s="54" t="str">
        <f t="shared" si="3"/>
        <v>E2_1_1_201_mRNA : 0</v>
      </c>
      <c r="J48" s="66" t="str">
        <f t="shared" si="4"/>
        <v>E2_1_1_201 : 0</v>
      </c>
      <c r="K48" s="67" t="str">
        <f t="shared" si="5"/>
        <v>E2_1_1_201_kcat : 13.7</v>
      </c>
      <c r="L48" s="68" t="str">
        <f t="shared" si="6"/>
        <v>E2_1_1_201_Km : 1</v>
      </c>
      <c r="M48" s="69" t="str">
        <f t="shared" si="7"/>
        <v>mRNA47: -&gt; E2_1_1_201_mRNA | 0.00292 - (0.0093 * E2_1_1_201_mRNA)</v>
      </c>
      <c r="N48" s="70" t="str">
        <f t="shared" si="8"/>
        <v>peptide47: E2_1_1_201_mRNA -&gt; E2_1_1_201 | (0.278 * E2_1_1_201_mRNA) - (0.00000278 * E2_1_1_201)</v>
      </c>
    </row>
    <row r="49" spans="1:14" ht="29" x14ac:dyDescent="0.35">
      <c r="A49" s="53" t="s">
        <v>556</v>
      </c>
      <c r="B49" s="53" t="s">
        <v>557</v>
      </c>
      <c r="C49" s="53" t="s">
        <v>8958</v>
      </c>
      <c r="D49" s="53"/>
      <c r="E49" s="53">
        <v>48</v>
      </c>
      <c r="F49" s="53" t="str">
        <f t="shared" si="0"/>
        <v>E2_1_1_228</v>
      </c>
      <c r="G49" s="55" t="str">
        <f t="shared" si="1"/>
        <v>E2_1_1_228_mRNA : E2_1_1_228_mRNA</v>
      </c>
      <c r="H49" s="65" t="str">
        <f t="shared" si="2"/>
        <v>E2_1_1_228 : E2_1_1_228</v>
      </c>
      <c r="I49" s="54" t="str">
        <f t="shared" si="3"/>
        <v>E2_1_1_228_mRNA : 0</v>
      </c>
      <c r="J49" s="66" t="str">
        <f t="shared" si="4"/>
        <v>E2_1_1_228 : 0</v>
      </c>
      <c r="K49" s="67" t="str">
        <f t="shared" si="5"/>
        <v>E2_1_1_228_kcat : 13.7</v>
      </c>
      <c r="L49" s="68" t="str">
        <f t="shared" si="6"/>
        <v>E2_1_1_228_Km : 1</v>
      </c>
      <c r="M49" s="69" t="str">
        <f t="shared" si="7"/>
        <v>mRNA48: -&gt; E2_1_1_228_mRNA | 0.00292 - (0.0093 * E2_1_1_228_mRNA)</v>
      </c>
      <c r="N49" s="70" t="str">
        <f t="shared" si="8"/>
        <v>peptide48: E2_1_1_228_mRNA -&gt; E2_1_1_228 | (0.278 * E2_1_1_228_mRNA) - (0.00000278 * E2_1_1_228)</v>
      </c>
    </row>
    <row r="50" spans="1:14" ht="29" x14ac:dyDescent="0.35">
      <c r="A50" s="53" t="s">
        <v>3028</v>
      </c>
      <c r="B50" s="53" t="s">
        <v>3029</v>
      </c>
      <c r="C50" s="53" t="s">
        <v>8961</v>
      </c>
      <c r="D50" s="53"/>
      <c r="E50" s="53">
        <v>49</v>
      </c>
      <c r="F50" s="53" t="str">
        <f t="shared" si="0"/>
        <v>E2_1_1_297</v>
      </c>
      <c r="G50" s="55" t="str">
        <f t="shared" si="1"/>
        <v>E2_1_1_297_mRNA : E2_1_1_297_mRNA</v>
      </c>
      <c r="H50" s="65" t="str">
        <f t="shared" si="2"/>
        <v>E2_1_1_297 : E2_1_1_297</v>
      </c>
      <c r="I50" s="54" t="str">
        <f t="shared" si="3"/>
        <v>E2_1_1_297_mRNA : 0</v>
      </c>
      <c r="J50" s="66" t="str">
        <f t="shared" si="4"/>
        <v>E2_1_1_297 : 0</v>
      </c>
      <c r="K50" s="67" t="str">
        <f t="shared" si="5"/>
        <v>E2_1_1_297_kcat : 13.7</v>
      </c>
      <c r="L50" s="68" t="str">
        <f t="shared" si="6"/>
        <v>E2_1_1_297_Km : 1</v>
      </c>
      <c r="M50" s="69" t="str">
        <f t="shared" si="7"/>
        <v>mRNA49: -&gt; E2_1_1_297_mRNA | 0.00292 - (0.0093 * E2_1_1_297_mRNA)</v>
      </c>
      <c r="N50" s="70" t="str">
        <f t="shared" si="8"/>
        <v>peptide49: E2_1_1_297_mRNA -&gt; E2_1_1_297 | (0.278 * E2_1_1_297_mRNA) - (0.00000278 * E2_1_1_297)</v>
      </c>
    </row>
    <row r="51" spans="1:14" ht="29" x14ac:dyDescent="0.35">
      <c r="A51" s="53" t="s">
        <v>202</v>
      </c>
      <c r="B51" s="53" t="s">
        <v>203</v>
      </c>
      <c r="C51" s="53" t="s">
        <v>8966</v>
      </c>
      <c r="D51" s="53"/>
      <c r="E51" s="53">
        <v>50</v>
      </c>
      <c r="F51" s="53" t="str">
        <f t="shared" si="0"/>
        <v>E2_1_1_33</v>
      </c>
      <c r="G51" s="55" t="str">
        <f t="shared" si="1"/>
        <v>E2_1_1_33_mRNA : E2_1_1_33_mRNA</v>
      </c>
      <c r="H51" s="65" t="str">
        <f t="shared" si="2"/>
        <v>E2_1_1_33 : E2_1_1_33</v>
      </c>
      <c r="I51" s="54" t="str">
        <f t="shared" si="3"/>
        <v>E2_1_1_33_mRNA : 0</v>
      </c>
      <c r="J51" s="66" t="str">
        <f t="shared" si="4"/>
        <v>E2_1_1_33 : 0</v>
      </c>
      <c r="K51" s="67" t="str">
        <f t="shared" si="5"/>
        <v>E2_1_1_33_kcat : 13.7</v>
      </c>
      <c r="L51" s="68" t="str">
        <f t="shared" si="6"/>
        <v>E2_1_1_33_Km : 1</v>
      </c>
      <c r="M51" s="69" t="str">
        <f t="shared" si="7"/>
        <v>mRNA50: -&gt; E2_1_1_33_mRNA | 0.00292 - (0.0093 * E2_1_1_33_mRNA)</v>
      </c>
      <c r="N51" s="70" t="str">
        <f t="shared" si="8"/>
        <v>peptide50: E2_1_1_33_mRNA -&gt; E2_1_1_33 | (0.278 * E2_1_1_33_mRNA) - (0.00000278 * E2_1_1_33)</v>
      </c>
    </row>
    <row r="52" spans="1:14" ht="29" x14ac:dyDescent="0.35">
      <c r="A52" s="53" t="s">
        <v>1586</v>
      </c>
      <c r="B52" s="53" t="s">
        <v>1587</v>
      </c>
      <c r="C52" s="53" t="s">
        <v>8971</v>
      </c>
      <c r="D52" s="53"/>
      <c r="E52" s="53">
        <v>51</v>
      </c>
      <c r="F52" s="53" t="str">
        <f t="shared" si="0"/>
        <v>E2_1_1_45</v>
      </c>
      <c r="G52" s="55" t="str">
        <f t="shared" si="1"/>
        <v>E2_1_1_45_mRNA : E2_1_1_45_mRNA</v>
      </c>
      <c r="H52" s="65" t="str">
        <f t="shared" si="2"/>
        <v>E2_1_1_45 : E2_1_1_45</v>
      </c>
      <c r="I52" s="54" t="str">
        <f t="shared" si="3"/>
        <v>E2_1_1_45_mRNA : 0</v>
      </c>
      <c r="J52" s="66" t="str">
        <f t="shared" si="4"/>
        <v>E2_1_1_45 : 0</v>
      </c>
      <c r="K52" s="67" t="str">
        <f t="shared" si="5"/>
        <v>E2_1_1_45_kcat : 13.7</v>
      </c>
      <c r="L52" s="68" t="str">
        <f t="shared" si="6"/>
        <v>E2_1_1_45_Km : 1</v>
      </c>
      <c r="M52" s="69" t="str">
        <f t="shared" si="7"/>
        <v>mRNA51: -&gt; E2_1_1_45_mRNA | 0.00292 - (0.0093 * E2_1_1_45_mRNA)</v>
      </c>
      <c r="N52" s="70" t="str">
        <f t="shared" si="8"/>
        <v>peptide51: E2_1_1_45_mRNA -&gt; E2_1_1_45 | (0.278 * E2_1_1_45_mRNA) - (0.00000278 * E2_1_1_45)</v>
      </c>
    </row>
    <row r="53" spans="1:14" ht="29" x14ac:dyDescent="0.35">
      <c r="A53" s="53" t="s">
        <v>5548</v>
      </c>
      <c r="B53" s="53" t="s">
        <v>5549</v>
      </c>
      <c r="C53" s="53" t="s">
        <v>8972</v>
      </c>
      <c r="D53" s="53"/>
      <c r="E53" s="53">
        <v>52</v>
      </c>
      <c r="F53" s="53" t="str">
        <f t="shared" si="0"/>
        <v>E2_1_1_63</v>
      </c>
      <c r="G53" s="55" t="str">
        <f t="shared" si="1"/>
        <v>E2_1_1_63_mRNA : E2_1_1_63_mRNA</v>
      </c>
      <c r="H53" s="65" t="str">
        <f t="shared" si="2"/>
        <v>E2_1_1_63 : E2_1_1_63</v>
      </c>
      <c r="I53" s="54" t="str">
        <f t="shared" si="3"/>
        <v>E2_1_1_63_mRNA : 0</v>
      </c>
      <c r="J53" s="66" t="str">
        <f t="shared" si="4"/>
        <v>E2_1_1_63 : 0</v>
      </c>
      <c r="K53" s="67" t="str">
        <f t="shared" si="5"/>
        <v>E2_1_1_63_kcat : 13.7</v>
      </c>
      <c r="L53" s="68" t="str">
        <f t="shared" si="6"/>
        <v>E2_1_1_63_Km : 1</v>
      </c>
      <c r="M53" s="69" t="str">
        <f t="shared" si="7"/>
        <v>mRNA52: -&gt; E2_1_1_63_mRNA | 0.00292 - (0.0093 * E2_1_1_63_mRNA)</v>
      </c>
      <c r="N53" s="70" t="str">
        <f t="shared" si="8"/>
        <v>peptide52: E2_1_1_63_mRNA -&gt; E2_1_1_63 | (0.278 * E2_1_1_63_mRNA) - (0.00000278 * E2_1_1_63)</v>
      </c>
    </row>
    <row r="54" spans="1:14" ht="29" x14ac:dyDescent="0.35">
      <c r="A54" s="53" t="s">
        <v>3021</v>
      </c>
      <c r="B54" s="53" t="s">
        <v>3022</v>
      </c>
      <c r="C54" s="53" t="s">
        <v>8975</v>
      </c>
      <c r="D54" s="53"/>
      <c r="E54" s="53">
        <v>53</v>
      </c>
      <c r="F54" s="53" t="str">
        <f t="shared" si="0"/>
        <v>E2_1_2_1</v>
      </c>
      <c r="G54" s="55" t="str">
        <f t="shared" si="1"/>
        <v>E2_1_2_1_mRNA : E2_1_2_1_mRNA</v>
      </c>
      <c r="H54" s="65" t="str">
        <f t="shared" si="2"/>
        <v>E2_1_2_1 : E2_1_2_1</v>
      </c>
      <c r="I54" s="54" t="str">
        <f t="shared" si="3"/>
        <v>E2_1_2_1_mRNA : 0</v>
      </c>
      <c r="J54" s="66" t="str">
        <f t="shared" si="4"/>
        <v>E2_1_2_1 : 0</v>
      </c>
      <c r="K54" s="67" t="str">
        <f t="shared" si="5"/>
        <v>E2_1_2_1_kcat : 13.7</v>
      </c>
      <c r="L54" s="68" t="str">
        <f t="shared" si="6"/>
        <v>E2_1_2_1_Km : 1</v>
      </c>
      <c r="M54" s="69" t="str">
        <f t="shared" si="7"/>
        <v>mRNA53: -&gt; E2_1_2_1_mRNA | 0.00292 - (0.0093 * E2_1_2_1_mRNA)</v>
      </c>
      <c r="N54" s="70" t="str">
        <f t="shared" si="8"/>
        <v>peptide53: E2_1_2_1_mRNA -&gt; E2_1_2_1 | (0.278 * E2_1_2_1_mRNA) - (0.00000278 * E2_1_2_1)</v>
      </c>
    </row>
    <row r="55" spans="1:14" ht="29" x14ac:dyDescent="0.35">
      <c r="A55" s="53" t="s">
        <v>3950</v>
      </c>
      <c r="B55" s="53" t="s">
        <v>3951</v>
      </c>
      <c r="C55" s="53" t="s">
        <v>8980</v>
      </c>
      <c r="D55" s="53"/>
      <c r="E55" s="53">
        <v>54</v>
      </c>
      <c r="F55" s="53" t="str">
        <f t="shared" si="0"/>
        <v>E2_1_2_2</v>
      </c>
      <c r="G55" s="55" t="str">
        <f t="shared" si="1"/>
        <v>E2_1_2_2_mRNA : E2_1_2_2_mRNA</v>
      </c>
      <c r="H55" s="65" t="str">
        <f t="shared" si="2"/>
        <v>E2_1_2_2 : E2_1_2_2</v>
      </c>
      <c r="I55" s="54" t="str">
        <f t="shared" si="3"/>
        <v>E2_1_2_2_mRNA : 0</v>
      </c>
      <c r="J55" s="66" t="str">
        <f t="shared" si="4"/>
        <v>E2_1_2_2 : 0</v>
      </c>
      <c r="K55" s="67" t="str">
        <f t="shared" si="5"/>
        <v>E2_1_2_2_kcat : 13.7</v>
      </c>
      <c r="L55" s="68" t="str">
        <f t="shared" si="6"/>
        <v>E2_1_2_2_Km : 1</v>
      </c>
      <c r="M55" s="69" t="str">
        <f t="shared" si="7"/>
        <v>mRNA54: -&gt; E2_1_2_2_mRNA | 0.00292 - (0.0093 * E2_1_2_2_mRNA)</v>
      </c>
      <c r="N55" s="70" t="str">
        <f t="shared" si="8"/>
        <v>peptide54: E2_1_2_2_mRNA -&gt; E2_1_2_2 | (0.278 * E2_1_2_2_mRNA) - (0.00000278 * E2_1_2_2)</v>
      </c>
    </row>
    <row r="56" spans="1:14" ht="29" x14ac:dyDescent="0.35">
      <c r="A56" s="53" t="s">
        <v>3946</v>
      </c>
      <c r="B56" s="53" t="s">
        <v>3947</v>
      </c>
      <c r="C56" s="53" t="s">
        <v>8985</v>
      </c>
      <c r="D56" s="53"/>
      <c r="E56" s="53">
        <v>55</v>
      </c>
      <c r="F56" s="53" t="str">
        <f t="shared" si="0"/>
        <v>E2_1_2_3</v>
      </c>
      <c r="G56" s="55" t="str">
        <f t="shared" si="1"/>
        <v>E2_1_2_3_mRNA : E2_1_2_3_mRNA</v>
      </c>
      <c r="H56" s="65" t="str">
        <f t="shared" si="2"/>
        <v>E2_1_2_3 : E2_1_2_3</v>
      </c>
      <c r="I56" s="54" t="str">
        <f t="shared" si="3"/>
        <v>E2_1_2_3_mRNA : 0</v>
      </c>
      <c r="J56" s="66" t="str">
        <f t="shared" si="4"/>
        <v>E2_1_2_3 : 0</v>
      </c>
      <c r="K56" s="67" t="str">
        <f t="shared" si="5"/>
        <v>E2_1_2_3_kcat : 13.7</v>
      </c>
      <c r="L56" s="68" t="str">
        <f t="shared" si="6"/>
        <v>E2_1_2_3_Km : 1</v>
      </c>
      <c r="M56" s="69" t="str">
        <f t="shared" si="7"/>
        <v>mRNA55: -&gt; E2_1_2_3_mRNA | 0.00292 - (0.0093 * E2_1_2_3_mRNA)</v>
      </c>
      <c r="N56" s="70" t="str">
        <f t="shared" si="8"/>
        <v>peptide55: E2_1_2_3_mRNA -&gt; E2_1_2_3 | (0.278 * E2_1_2_3_mRNA) - (0.00000278 * E2_1_2_3)</v>
      </c>
    </row>
    <row r="57" spans="1:14" ht="29" x14ac:dyDescent="0.35">
      <c r="A57" s="53" t="s">
        <v>451</v>
      </c>
      <c r="B57" s="53" t="s">
        <v>452</v>
      </c>
      <c r="C57" s="53" t="s">
        <v>8990</v>
      </c>
      <c r="D57" s="53"/>
      <c r="E57" s="53">
        <v>56</v>
      </c>
      <c r="F57" s="53" t="str">
        <f t="shared" si="0"/>
        <v>E2_1_2_9</v>
      </c>
      <c r="G57" s="55" t="str">
        <f t="shared" si="1"/>
        <v>E2_1_2_9_mRNA : E2_1_2_9_mRNA</v>
      </c>
      <c r="H57" s="65" t="str">
        <f t="shared" si="2"/>
        <v>E2_1_2_9 : E2_1_2_9</v>
      </c>
      <c r="I57" s="54" t="str">
        <f t="shared" si="3"/>
        <v>E2_1_2_9_mRNA : 0</v>
      </c>
      <c r="J57" s="66" t="str">
        <f t="shared" si="4"/>
        <v>E2_1_2_9 : 0</v>
      </c>
      <c r="K57" s="67" t="str">
        <f t="shared" si="5"/>
        <v>E2_1_2_9_kcat : 13.7</v>
      </c>
      <c r="L57" s="68" t="str">
        <f t="shared" si="6"/>
        <v>E2_1_2_9_Km : 1</v>
      </c>
      <c r="M57" s="69" t="str">
        <f t="shared" si="7"/>
        <v>mRNA56: -&gt; E2_1_2_9_mRNA | 0.00292 - (0.0093 * E2_1_2_9_mRNA)</v>
      </c>
      <c r="N57" s="70" t="str">
        <f t="shared" si="8"/>
        <v>peptide56: E2_1_2_9_mRNA -&gt; E2_1_2_9 | (0.278 * E2_1_2_9_mRNA) - (0.00000278 * E2_1_2_9)</v>
      </c>
    </row>
    <row r="58" spans="1:14" ht="29" x14ac:dyDescent="0.35">
      <c r="A58" s="53" t="s">
        <v>3357</v>
      </c>
      <c r="B58" s="53" t="s">
        <v>3358</v>
      </c>
      <c r="C58" s="53" t="s">
        <v>8995</v>
      </c>
      <c r="D58" s="53"/>
      <c r="E58" s="53">
        <v>57</v>
      </c>
      <c r="F58" s="53" t="str">
        <f t="shared" si="0"/>
        <v>E2_1_3_15</v>
      </c>
      <c r="G58" s="55" t="str">
        <f t="shared" si="1"/>
        <v>E2_1_3_15_mRNA : E2_1_3_15_mRNA</v>
      </c>
      <c r="H58" s="65" t="str">
        <f t="shared" si="2"/>
        <v>E2_1_3_15 : E2_1_3_15</v>
      </c>
      <c r="I58" s="54" t="str">
        <f t="shared" si="3"/>
        <v>E2_1_3_15_mRNA : 0</v>
      </c>
      <c r="J58" s="66" t="str">
        <f t="shared" si="4"/>
        <v>E2_1_3_15 : 0</v>
      </c>
      <c r="K58" s="67" t="str">
        <f t="shared" si="5"/>
        <v>E2_1_3_15_kcat : 13.7</v>
      </c>
      <c r="L58" s="68" t="str">
        <f t="shared" si="6"/>
        <v>E2_1_3_15_Km : 1</v>
      </c>
      <c r="M58" s="69" t="str">
        <f t="shared" si="7"/>
        <v>mRNA57: -&gt; E2_1_3_15_mRNA | 0.00292 - (0.0093 * E2_1_3_15_mRNA)</v>
      </c>
      <c r="N58" s="70" t="str">
        <f t="shared" si="8"/>
        <v>peptide57: E2_1_3_15_mRNA -&gt; E2_1_3_15 | (0.278 * E2_1_3_15_mRNA) - (0.00000278 * E2_1_3_15)</v>
      </c>
    </row>
    <row r="59" spans="1:14" ht="29" x14ac:dyDescent="0.35">
      <c r="A59" s="53" t="s">
        <v>575</v>
      </c>
      <c r="B59" s="53" t="s">
        <v>576</v>
      </c>
      <c r="C59" s="53" t="s">
        <v>9000</v>
      </c>
      <c r="D59" s="53"/>
      <c r="E59" s="53">
        <v>58</v>
      </c>
      <c r="F59" s="53" t="str">
        <f t="shared" si="0"/>
        <v>E2_1_3_2</v>
      </c>
      <c r="G59" s="55" t="str">
        <f t="shared" si="1"/>
        <v>E2_1_3_2_mRNA : E2_1_3_2_mRNA</v>
      </c>
      <c r="H59" s="65" t="str">
        <f t="shared" si="2"/>
        <v>E2_1_3_2 : E2_1_3_2</v>
      </c>
      <c r="I59" s="54" t="str">
        <f t="shared" si="3"/>
        <v>E2_1_3_2_mRNA : 0</v>
      </c>
      <c r="J59" s="66" t="str">
        <f t="shared" si="4"/>
        <v>E2_1_3_2 : 0</v>
      </c>
      <c r="K59" s="67" t="str">
        <f t="shared" si="5"/>
        <v>E2_1_3_2_kcat : 13.7</v>
      </c>
      <c r="L59" s="68" t="str">
        <f t="shared" si="6"/>
        <v>E2_1_3_2_Km : 1</v>
      </c>
      <c r="M59" s="69" t="str">
        <f t="shared" si="7"/>
        <v>mRNA58: -&gt; E2_1_3_2_mRNA | 0.00292 - (0.0093 * E2_1_3_2_mRNA)</v>
      </c>
      <c r="N59" s="70" t="str">
        <f t="shared" si="8"/>
        <v>peptide58: E2_1_3_2_mRNA -&gt; E2_1_3_2 | (0.278 * E2_1_3_2_mRNA) - (0.00000278 * E2_1_3_2)</v>
      </c>
    </row>
    <row r="60" spans="1:14" ht="29" x14ac:dyDescent="0.35">
      <c r="A60" s="53" t="s">
        <v>3425</v>
      </c>
      <c r="B60" s="53" t="s">
        <v>3426</v>
      </c>
      <c r="C60" s="53" t="s">
        <v>9005</v>
      </c>
      <c r="D60" s="53"/>
      <c r="E60" s="53">
        <v>59</v>
      </c>
      <c r="F60" s="53" t="str">
        <f t="shared" si="0"/>
        <v>E2_1_3_3</v>
      </c>
      <c r="G60" s="55" t="str">
        <f t="shared" si="1"/>
        <v>E2_1_3_3_mRNA : E2_1_3_3_mRNA</v>
      </c>
      <c r="H60" s="65" t="str">
        <f t="shared" si="2"/>
        <v>E2_1_3_3 : E2_1_3_3</v>
      </c>
      <c r="I60" s="54" t="str">
        <f t="shared" si="3"/>
        <v>E2_1_3_3_mRNA : 0</v>
      </c>
      <c r="J60" s="66" t="str">
        <f t="shared" si="4"/>
        <v>E2_1_3_3 : 0</v>
      </c>
      <c r="K60" s="67" t="str">
        <f t="shared" si="5"/>
        <v>E2_1_3_3_kcat : 13.7</v>
      </c>
      <c r="L60" s="68" t="str">
        <f t="shared" si="6"/>
        <v>E2_1_3_3_Km : 1</v>
      </c>
      <c r="M60" s="69" t="str">
        <f t="shared" si="7"/>
        <v>mRNA59: -&gt; E2_1_3_3_mRNA | 0.00292 - (0.0093 * E2_1_3_3_mRNA)</v>
      </c>
      <c r="N60" s="70" t="str">
        <f t="shared" si="8"/>
        <v>peptide59: E2_1_3_3_mRNA -&gt; E2_1_3_3 | (0.278 * E2_1_3_3_mRNA) - (0.00000278 * E2_1_3_3)</v>
      </c>
    </row>
    <row r="61" spans="1:14" ht="29" x14ac:dyDescent="0.35">
      <c r="A61" s="53" t="s">
        <v>4738</v>
      </c>
      <c r="B61" s="53" t="s">
        <v>4739</v>
      </c>
      <c r="C61" s="53" t="s">
        <v>9010</v>
      </c>
      <c r="D61" s="53"/>
      <c r="E61" s="53">
        <v>60</v>
      </c>
      <c r="F61" s="53" t="str">
        <f t="shared" si="0"/>
        <v>E2_2_1_1</v>
      </c>
      <c r="G61" s="55" t="str">
        <f t="shared" si="1"/>
        <v>E2_2_1_1_mRNA : E2_2_1_1_mRNA</v>
      </c>
      <c r="H61" s="65" t="str">
        <f t="shared" si="2"/>
        <v>E2_2_1_1 : E2_2_1_1</v>
      </c>
      <c r="I61" s="54" t="str">
        <f t="shared" si="3"/>
        <v>E2_2_1_1_mRNA : 0</v>
      </c>
      <c r="J61" s="66" t="str">
        <f t="shared" si="4"/>
        <v>E2_2_1_1 : 0</v>
      </c>
      <c r="K61" s="67" t="str">
        <f t="shared" si="5"/>
        <v>E2_2_1_1_kcat : 13.7</v>
      </c>
      <c r="L61" s="68" t="str">
        <f t="shared" si="6"/>
        <v>E2_2_1_1_Km : 1</v>
      </c>
      <c r="M61" s="69" t="str">
        <f t="shared" si="7"/>
        <v>mRNA60: -&gt; E2_2_1_1_mRNA | 0.00292 - (0.0093 * E2_2_1_1_mRNA)</v>
      </c>
      <c r="N61" s="70" t="str">
        <f t="shared" si="8"/>
        <v>peptide60: E2_2_1_1_mRNA -&gt; E2_2_1_1 | (0.278 * E2_2_1_1_mRNA) - (0.00000278 * E2_2_1_1)</v>
      </c>
    </row>
    <row r="62" spans="1:14" ht="29" x14ac:dyDescent="0.35">
      <c r="A62" s="53" t="s">
        <v>1100</v>
      </c>
      <c r="B62" s="53" t="s">
        <v>1101</v>
      </c>
      <c r="C62" s="53" t="s">
        <v>9015</v>
      </c>
      <c r="D62" s="53"/>
      <c r="E62" s="53">
        <v>61</v>
      </c>
      <c r="F62" s="53" t="str">
        <f t="shared" si="0"/>
        <v>E2_2_1_6</v>
      </c>
      <c r="G62" s="55" t="str">
        <f t="shared" si="1"/>
        <v>E2_2_1_6_mRNA : E2_2_1_6_mRNA</v>
      </c>
      <c r="H62" s="65" t="str">
        <f t="shared" si="2"/>
        <v>E2_2_1_6 : E2_2_1_6</v>
      </c>
      <c r="I62" s="54" t="str">
        <f t="shared" si="3"/>
        <v>E2_2_1_6_mRNA : 0</v>
      </c>
      <c r="J62" s="66" t="str">
        <f t="shared" si="4"/>
        <v>E2_2_1_6 : 0</v>
      </c>
      <c r="K62" s="67" t="str">
        <f t="shared" si="5"/>
        <v>E2_2_1_6_kcat : 13.7</v>
      </c>
      <c r="L62" s="68" t="str">
        <f t="shared" si="6"/>
        <v>E2_2_1_6_Km : 1</v>
      </c>
      <c r="M62" s="69" t="str">
        <f t="shared" si="7"/>
        <v>mRNA61: -&gt; E2_2_1_6_mRNA | 0.00292 - (0.0093 * E2_2_1_6_mRNA)</v>
      </c>
      <c r="N62" s="70" t="str">
        <f t="shared" si="8"/>
        <v>peptide61: E2_2_1_6_mRNA -&gt; E2_2_1_6 | (0.278 * E2_2_1_6_mRNA) - (0.00000278 * E2_2_1_6)</v>
      </c>
    </row>
    <row r="63" spans="1:14" ht="29" x14ac:dyDescent="0.35">
      <c r="A63" s="53" t="s">
        <v>1196</v>
      </c>
      <c r="B63" s="53" t="s">
        <v>1197</v>
      </c>
      <c r="C63" s="53" t="s">
        <v>9020</v>
      </c>
      <c r="D63" s="53"/>
      <c r="E63" s="53">
        <v>62</v>
      </c>
      <c r="F63" s="53" t="str">
        <f t="shared" si="0"/>
        <v>E2_2_1_7</v>
      </c>
      <c r="G63" s="55" t="str">
        <f t="shared" si="1"/>
        <v>E2_2_1_7_mRNA : E2_2_1_7_mRNA</v>
      </c>
      <c r="H63" s="65" t="str">
        <f t="shared" si="2"/>
        <v>E2_2_1_7 : E2_2_1_7</v>
      </c>
      <c r="I63" s="54" t="str">
        <f t="shared" si="3"/>
        <v>E2_2_1_7_mRNA : 0</v>
      </c>
      <c r="J63" s="66" t="str">
        <f t="shared" si="4"/>
        <v>E2_2_1_7 : 0</v>
      </c>
      <c r="K63" s="67" t="str">
        <f t="shared" si="5"/>
        <v>E2_2_1_7_kcat : 13.7</v>
      </c>
      <c r="L63" s="68" t="str">
        <f t="shared" si="6"/>
        <v>E2_2_1_7_Km : 1</v>
      </c>
      <c r="M63" s="69" t="str">
        <f t="shared" si="7"/>
        <v>mRNA62: -&gt; E2_2_1_7_mRNA | 0.00292 - (0.0093 * E2_2_1_7_mRNA)</v>
      </c>
      <c r="N63" s="70" t="str">
        <f t="shared" si="8"/>
        <v>peptide62: E2_2_1_7_mRNA -&gt; E2_2_1_7 | (0.278 * E2_2_1_7_mRNA) - (0.00000278 * E2_2_1_7)</v>
      </c>
    </row>
    <row r="64" spans="1:14" ht="29" x14ac:dyDescent="0.35">
      <c r="A64" s="53" t="s">
        <v>2097</v>
      </c>
      <c r="B64" s="53" t="s">
        <v>2098</v>
      </c>
      <c r="C64" s="53" t="s">
        <v>9025</v>
      </c>
      <c r="D64" s="53"/>
      <c r="E64" s="53">
        <v>63</v>
      </c>
      <c r="F64" s="53" t="str">
        <f t="shared" si="0"/>
        <v>E2_3_1_1</v>
      </c>
      <c r="G64" s="55" t="str">
        <f t="shared" si="1"/>
        <v>E2_3_1_1_mRNA : E2_3_1_1_mRNA</v>
      </c>
      <c r="H64" s="65" t="str">
        <f t="shared" si="2"/>
        <v>E2_3_1_1 : E2_3_1_1</v>
      </c>
      <c r="I64" s="54" t="str">
        <f t="shared" si="3"/>
        <v>E2_3_1_1_mRNA : 0</v>
      </c>
      <c r="J64" s="66" t="str">
        <f t="shared" si="4"/>
        <v>E2_3_1_1 : 0</v>
      </c>
      <c r="K64" s="67" t="str">
        <f t="shared" si="5"/>
        <v>E2_3_1_1_kcat : 13.7</v>
      </c>
      <c r="L64" s="68" t="str">
        <f t="shared" si="6"/>
        <v>E2_3_1_1_Km : 1</v>
      </c>
      <c r="M64" s="69" t="str">
        <f t="shared" si="7"/>
        <v>mRNA63: -&gt; E2_3_1_1_mRNA | 0.00292 - (0.0093 * E2_3_1_1_mRNA)</v>
      </c>
      <c r="N64" s="70" t="str">
        <f t="shared" si="8"/>
        <v>peptide63: E2_3_1_1_mRNA -&gt; E2_3_1_1 | (0.278 * E2_3_1_1_mRNA) - (0.00000278 * E2_3_1_1)</v>
      </c>
    </row>
    <row r="65" spans="1:14" ht="29" x14ac:dyDescent="0.35">
      <c r="A65" s="53" t="s">
        <v>1540</v>
      </c>
      <c r="B65" s="53" t="s">
        <v>1541</v>
      </c>
      <c r="C65" s="53" t="s">
        <v>9030</v>
      </c>
      <c r="D65" s="53"/>
      <c r="E65" s="53">
        <v>64</v>
      </c>
      <c r="F65" s="53" t="str">
        <f t="shared" si="0"/>
        <v>E2_3_1_15</v>
      </c>
      <c r="G65" s="55" t="str">
        <f t="shared" si="1"/>
        <v>E2_3_1_15_mRNA : E2_3_1_15_mRNA</v>
      </c>
      <c r="H65" s="65" t="str">
        <f t="shared" si="2"/>
        <v>E2_3_1_15 : E2_3_1_15</v>
      </c>
      <c r="I65" s="54" t="str">
        <f t="shared" si="3"/>
        <v>E2_3_1_15_mRNA : 0</v>
      </c>
      <c r="J65" s="66" t="str">
        <f t="shared" si="4"/>
        <v>E2_3_1_15 : 0</v>
      </c>
      <c r="K65" s="67" t="str">
        <f t="shared" si="5"/>
        <v>E2_3_1_15_kcat : 13.7</v>
      </c>
      <c r="L65" s="68" t="str">
        <f t="shared" si="6"/>
        <v>E2_3_1_15_Km : 1</v>
      </c>
      <c r="M65" s="69" t="str">
        <f t="shared" si="7"/>
        <v>mRNA64: -&gt; E2_3_1_15_mRNA | 0.00292 - (0.0093 * E2_3_1_15_mRNA)</v>
      </c>
      <c r="N65" s="70" t="str">
        <f t="shared" si="8"/>
        <v>peptide64: E2_3_1_15_mRNA -&gt; E2_3_1_15 | (0.278 * E2_3_1_15_mRNA) - (0.00000278 * E2_3_1_15)</v>
      </c>
    </row>
    <row r="66" spans="1:14" ht="29" x14ac:dyDescent="0.35">
      <c r="A66" s="53" t="s">
        <v>3757</v>
      </c>
      <c r="B66" s="53" t="s">
        <v>3758</v>
      </c>
      <c r="C66" s="53" t="s">
        <v>9035</v>
      </c>
      <c r="D66" s="53"/>
      <c r="E66" s="53">
        <v>65</v>
      </c>
      <c r="F66" s="53" t="str">
        <f t="shared" ref="F66:F129" si="9">CONCATENATE("E",C66)</f>
        <v>E2_3_1_157</v>
      </c>
      <c r="G66" s="55" t="str">
        <f t="shared" si="1"/>
        <v>E2_3_1_157_mRNA : E2_3_1_157_mRNA</v>
      </c>
      <c r="H66" s="65" t="str">
        <f t="shared" si="2"/>
        <v>E2_3_1_157 : E2_3_1_157</v>
      </c>
      <c r="I66" s="54" t="str">
        <f t="shared" si="3"/>
        <v>E2_3_1_157_mRNA : 0</v>
      </c>
      <c r="J66" s="66" t="str">
        <f t="shared" si="4"/>
        <v>E2_3_1_157 : 0</v>
      </c>
      <c r="K66" s="67" t="str">
        <f t="shared" si="5"/>
        <v>E2_3_1_157_kcat : 13.7</v>
      </c>
      <c r="L66" s="68" t="str">
        <f t="shared" si="6"/>
        <v>E2_3_1_157_Km : 1</v>
      </c>
      <c r="M66" s="69" t="str">
        <f t="shared" si="7"/>
        <v>mRNA65: -&gt; E2_3_1_157_mRNA | 0.00292 - (0.0093 * E2_3_1_157_mRNA)</v>
      </c>
      <c r="N66" s="70" t="str">
        <f t="shared" si="8"/>
        <v>peptide65: E2_3_1_157_mRNA -&gt; E2_3_1_157 | (0.278 * E2_3_1_157_mRNA) - (0.00000278 * E2_3_1_157)</v>
      </c>
    </row>
    <row r="67" spans="1:14" ht="29" x14ac:dyDescent="0.35">
      <c r="A67" s="53" t="s">
        <v>3373</v>
      </c>
      <c r="B67" s="53" t="s">
        <v>3374</v>
      </c>
      <c r="C67" s="53" t="s">
        <v>9040</v>
      </c>
      <c r="D67" s="53"/>
      <c r="E67" s="53">
        <v>66</v>
      </c>
      <c r="F67" s="53" t="str">
        <f t="shared" si="9"/>
        <v>E2_3_1_179</v>
      </c>
      <c r="G67" s="55" t="str">
        <f t="shared" ref="G67:G130" si="10">_xlfn.CONCAT(F67,"_mRNA : ",F67, "_mRNA")</f>
        <v>E2_3_1_179_mRNA : E2_3_1_179_mRNA</v>
      </c>
      <c r="H67" s="65" t="str">
        <f t="shared" ref="H67:H130" si="11">_xlfn.CONCAT(F67," : ",F67)</f>
        <v>E2_3_1_179 : E2_3_1_179</v>
      </c>
      <c r="I67" s="54" t="str">
        <f t="shared" ref="I67:I130" si="12">CONCATENATE(F67,"_mRNA : 0")</f>
        <v>E2_3_1_179_mRNA : 0</v>
      </c>
      <c r="J67" s="66" t="str">
        <f t="shared" ref="J67:J130" si="13">CONCATENATE(F67," : 0")</f>
        <v>E2_3_1_179 : 0</v>
      </c>
      <c r="K67" s="67" t="str">
        <f t="shared" ref="K67:K130" si="14">CONCATENATE(F67,"_kcat : 13.7")</f>
        <v>E2_3_1_179_kcat : 13.7</v>
      </c>
      <c r="L67" s="68" t="str">
        <f t="shared" ref="L67:L130" si="15">CONCATENATE(F67,"_Km : 1")</f>
        <v>E2_3_1_179_Km : 1</v>
      </c>
      <c r="M67" s="69" t="str">
        <f t="shared" ref="M67:M130" si="16">CONCATENATE("mRNA",E67,":", " -&gt; ",F67,"_mRNA | 0.00292 - (0.0093 * ",F67,"_mRNA)")</f>
        <v>mRNA66: -&gt; E2_3_1_179_mRNA | 0.00292 - (0.0093 * E2_3_1_179_mRNA)</v>
      </c>
      <c r="N67" s="70" t="str">
        <f t="shared" ref="N67:N130" si="17">CONCATENATE("peptide",E67,": ", F67,"_mRNA -&gt; ",F67," | ","(0.278 * ",F67,"_mRNA) - (0.00000278 * ",F67,")")</f>
        <v>peptide66: E2_3_1_179_mRNA -&gt; E2_3_1_179 | (0.278 * E2_3_1_179_mRNA) - (0.00000278 * E2_3_1_179)</v>
      </c>
    </row>
    <row r="68" spans="1:14" ht="29" x14ac:dyDescent="0.35">
      <c r="A68" s="53" t="s">
        <v>3384</v>
      </c>
      <c r="B68" s="53" t="s">
        <v>3385</v>
      </c>
      <c r="C68" s="53" t="s">
        <v>9045</v>
      </c>
      <c r="D68" s="53"/>
      <c r="E68" s="53">
        <v>67</v>
      </c>
      <c r="F68" s="53" t="str">
        <f t="shared" si="9"/>
        <v>E2_3_1_180</v>
      </c>
      <c r="G68" s="55" t="str">
        <f t="shared" si="10"/>
        <v>E2_3_1_180_mRNA : E2_3_1_180_mRNA</v>
      </c>
      <c r="H68" s="65" t="str">
        <f t="shared" si="11"/>
        <v>E2_3_1_180 : E2_3_1_180</v>
      </c>
      <c r="I68" s="54" t="str">
        <f t="shared" si="12"/>
        <v>E2_3_1_180_mRNA : 0</v>
      </c>
      <c r="J68" s="66" t="str">
        <f t="shared" si="13"/>
        <v>E2_3_1_180 : 0</v>
      </c>
      <c r="K68" s="67" t="str">
        <f t="shared" si="14"/>
        <v>E2_3_1_180_kcat : 13.7</v>
      </c>
      <c r="L68" s="68" t="str">
        <f t="shared" si="15"/>
        <v>E2_3_1_180_Km : 1</v>
      </c>
      <c r="M68" s="69" t="str">
        <f t="shared" si="16"/>
        <v>mRNA67: -&gt; E2_3_1_180_mRNA | 0.00292 - (0.0093 * E2_3_1_180_mRNA)</v>
      </c>
      <c r="N68" s="70" t="str">
        <f t="shared" si="17"/>
        <v>peptide67: E2_3_1_180_mRNA -&gt; E2_3_1_180 | (0.278 * E2_3_1_180_mRNA) - (0.00000278 * E2_3_1_180)</v>
      </c>
    </row>
    <row r="69" spans="1:14" ht="29" x14ac:dyDescent="0.35">
      <c r="A69" s="53" t="s">
        <v>3396</v>
      </c>
      <c r="B69" s="53" t="s">
        <v>3397</v>
      </c>
      <c r="C69" s="53" t="s">
        <v>9050</v>
      </c>
      <c r="D69" s="53"/>
      <c r="E69" s="53">
        <v>68</v>
      </c>
      <c r="F69" s="53" t="str">
        <f t="shared" si="9"/>
        <v>E2_3_1_234</v>
      </c>
      <c r="G69" s="55" t="str">
        <f t="shared" si="10"/>
        <v>E2_3_1_234_mRNA : E2_3_1_234_mRNA</v>
      </c>
      <c r="H69" s="65" t="str">
        <f t="shared" si="11"/>
        <v>E2_3_1_234 : E2_3_1_234</v>
      </c>
      <c r="I69" s="54" t="str">
        <f t="shared" si="12"/>
        <v>E2_3_1_234_mRNA : 0</v>
      </c>
      <c r="J69" s="66" t="str">
        <f t="shared" si="13"/>
        <v>E2_3_1_234 : 0</v>
      </c>
      <c r="K69" s="67" t="str">
        <f t="shared" si="14"/>
        <v>E2_3_1_234_kcat : 13.7</v>
      </c>
      <c r="L69" s="68" t="str">
        <f t="shared" si="15"/>
        <v>E2_3_1_234_Km : 1</v>
      </c>
      <c r="M69" s="69" t="str">
        <f t="shared" si="16"/>
        <v>mRNA68: -&gt; E2_3_1_234_mRNA | 0.00292 - (0.0093 * E2_3_1_234_mRNA)</v>
      </c>
      <c r="N69" s="70" t="str">
        <f t="shared" si="17"/>
        <v>peptide68: E2_3_1_234_mRNA -&gt; E2_3_1_234 | (0.278 * E2_3_1_234_mRNA) - (0.00000278 * E2_3_1_234)</v>
      </c>
    </row>
    <row r="70" spans="1:14" ht="29" x14ac:dyDescent="0.35">
      <c r="A70" s="53" t="s">
        <v>3400</v>
      </c>
      <c r="B70" s="53" t="s">
        <v>3401</v>
      </c>
      <c r="C70" s="53" t="s">
        <v>9055</v>
      </c>
      <c r="D70" s="53"/>
      <c r="E70" s="53">
        <v>69</v>
      </c>
      <c r="F70" s="53" t="str">
        <f t="shared" si="9"/>
        <v>E2_3_1_266</v>
      </c>
      <c r="G70" s="55" t="str">
        <f t="shared" si="10"/>
        <v>E2_3_1_266_mRNA : E2_3_1_266_mRNA</v>
      </c>
      <c r="H70" s="65" t="str">
        <f t="shared" si="11"/>
        <v>E2_3_1_266 : E2_3_1_266</v>
      </c>
      <c r="I70" s="54" t="str">
        <f t="shared" si="12"/>
        <v>E2_3_1_266_mRNA : 0</v>
      </c>
      <c r="J70" s="66" t="str">
        <f t="shared" si="13"/>
        <v>E2_3_1_266 : 0</v>
      </c>
      <c r="K70" s="67" t="str">
        <f t="shared" si="14"/>
        <v>E2_3_1_266_kcat : 13.7</v>
      </c>
      <c r="L70" s="68" t="str">
        <f t="shared" si="15"/>
        <v>E2_3_1_266_Km : 1</v>
      </c>
      <c r="M70" s="69" t="str">
        <f t="shared" si="16"/>
        <v>mRNA69: -&gt; E2_3_1_266_mRNA | 0.00292 - (0.0093 * E2_3_1_266_mRNA)</v>
      </c>
      <c r="N70" s="70" t="str">
        <f t="shared" si="17"/>
        <v>peptide69: E2_3_1_266_mRNA -&gt; E2_3_1_266 | (0.278 * E2_3_1_266_mRNA) - (0.00000278 * E2_3_1_266)</v>
      </c>
    </row>
    <row r="71" spans="1:14" ht="29" x14ac:dyDescent="0.35">
      <c r="A71" s="53" t="s">
        <v>490</v>
      </c>
      <c r="B71" s="53" t="s">
        <v>491</v>
      </c>
      <c r="C71" s="53" t="s">
        <v>9060</v>
      </c>
      <c r="D71" s="53"/>
      <c r="E71" s="53">
        <v>70</v>
      </c>
      <c r="F71" s="53" t="str">
        <f t="shared" si="9"/>
        <v>E2_3_1_274</v>
      </c>
      <c r="G71" s="55" t="str">
        <f t="shared" si="10"/>
        <v>E2_3_1_274_mRNA : E2_3_1_274_mRNA</v>
      </c>
      <c r="H71" s="65" t="str">
        <f t="shared" si="11"/>
        <v>E2_3_1_274 : E2_3_1_274</v>
      </c>
      <c r="I71" s="54" t="str">
        <f t="shared" si="12"/>
        <v>E2_3_1_274_mRNA : 0</v>
      </c>
      <c r="J71" s="66" t="str">
        <f t="shared" si="13"/>
        <v>E2_3_1_274 : 0</v>
      </c>
      <c r="K71" s="67" t="str">
        <f t="shared" si="14"/>
        <v>E2_3_1_274_kcat : 13.7</v>
      </c>
      <c r="L71" s="68" t="str">
        <f t="shared" si="15"/>
        <v>E2_3_1_274_Km : 1</v>
      </c>
      <c r="M71" s="69" t="str">
        <f t="shared" si="16"/>
        <v>mRNA70: -&gt; E2_3_1_274_mRNA | 0.00292 - (0.0093 * E2_3_1_274_mRNA)</v>
      </c>
      <c r="N71" s="70" t="str">
        <f t="shared" si="17"/>
        <v>peptide70: E2_3_1_274_mRNA -&gt; E2_3_1_274 | (0.278 * E2_3_1_274_mRNA) - (0.00000278 * E2_3_1_274)</v>
      </c>
    </row>
    <row r="72" spans="1:14" ht="29" x14ac:dyDescent="0.35">
      <c r="A72" s="53" t="s">
        <v>3796</v>
      </c>
      <c r="B72" s="53" t="s">
        <v>3797</v>
      </c>
      <c r="C72" s="53" t="s">
        <v>9065</v>
      </c>
      <c r="D72" s="53"/>
      <c r="E72" s="53">
        <v>71</v>
      </c>
      <c r="F72" s="53" t="str">
        <f t="shared" si="9"/>
        <v>E2_3_1_286</v>
      </c>
      <c r="G72" s="55" t="str">
        <f t="shared" si="10"/>
        <v>E2_3_1_286_mRNA : E2_3_1_286_mRNA</v>
      </c>
      <c r="H72" s="65" t="str">
        <f t="shared" si="11"/>
        <v>E2_3_1_286 : E2_3_1_286</v>
      </c>
      <c r="I72" s="54" t="str">
        <f t="shared" si="12"/>
        <v>E2_3_1_286_mRNA : 0</v>
      </c>
      <c r="J72" s="66" t="str">
        <f t="shared" si="13"/>
        <v>E2_3_1_286 : 0</v>
      </c>
      <c r="K72" s="67" t="str">
        <f t="shared" si="14"/>
        <v>E2_3_1_286_kcat : 13.7</v>
      </c>
      <c r="L72" s="68" t="str">
        <f t="shared" si="15"/>
        <v>E2_3_1_286_Km : 1</v>
      </c>
      <c r="M72" s="69" t="str">
        <f t="shared" si="16"/>
        <v>mRNA71: -&gt; E2_3_1_286_mRNA | 0.00292 - (0.0093 * E2_3_1_286_mRNA)</v>
      </c>
      <c r="N72" s="70" t="str">
        <f t="shared" si="17"/>
        <v>peptide71: E2_3_1_286_mRNA -&gt; E2_3_1_286 | (0.278 * E2_3_1_286_mRNA) - (0.00000278 * E2_3_1_286)</v>
      </c>
    </row>
    <row r="73" spans="1:14" ht="29" x14ac:dyDescent="0.35">
      <c r="A73" s="53" t="s">
        <v>943</v>
      </c>
      <c r="B73" s="53" t="s">
        <v>944</v>
      </c>
      <c r="C73" s="53" t="s">
        <v>9070</v>
      </c>
      <c r="D73" s="53"/>
      <c r="E73" s="53">
        <v>72</v>
      </c>
      <c r="F73" s="53" t="str">
        <f t="shared" si="9"/>
        <v>E2_3_1_35</v>
      </c>
      <c r="G73" s="55" t="str">
        <f t="shared" si="10"/>
        <v>E2_3_1_35_mRNA : E2_3_1_35_mRNA</v>
      </c>
      <c r="H73" s="65" t="str">
        <f t="shared" si="11"/>
        <v>E2_3_1_35 : E2_3_1_35</v>
      </c>
      <c r="I73" s="54" t="str">
        <f t="shared" si="12"/>
        <v>E2_3_1_35_mRNA : 0</v>
      </c>
      <c r="J73" s="66" t="str">
        <f t="shared" si="13"/>
        <v>E2_3_1_35 : 0</v>
      </c>
      <c r="K73" s="67" t="str">
        <f t="shared" si="14"/>
        <v>E2_3_1_35_kcat : 13.7</v>
      </c>
      <c r="L73" s="68" t="str">
        <f t="shared" si="15"/>
        <v>E2_3_1_35_Km : 1</v>
      </c>
      <c r="M73" s="69" t="str">
        <f t="shared" si="16"/>
        <v>mRNA72: -&gt; E2_3_1_35_mRNA | 0.00292 - (0.0093 * E2_3_1_35_mRNA)</v>
      </c>
      <c r="N73" s="70" t="str">
        <f t="shared" si="17"/>
        <v>peptide72: E2_3_1_35_mRNA -&gt; E2_3_1_35 | (0.278 * E2_3_1_35_mRNA) - (0.00000278 * E2_3_1_35)</v>
      </c>
    </row>
    <row r="74" spans="1:14" ht="29" x14ac:dyDescent="0.35">
      <c r="A74" s="53" t="s">
        <v>3379</v>
      </c>
      <c r="B74" s="53" t="s">
        <v>3380</v>
      </c>
      <c r="C74" s="53" t="s">
        <v>9071</v>
      </c>
      <c r="D74" s="53"/>
      <c r="E74" s="53">
        <v>73</v>
      </c>
      <c r="F74" s="53" t="str">
        <f t="shared" si="9"/>
        <v>E2_3_1_39</v>
      </c>
      <c r="G74" s="55" t="str">
        <f t="shared" si="10"/>
        <v>E2_3_1_39_mRNA : E2_3_1_39_mRNA</v>
      </c>
      <c r="H74" s="65" t="str">
        <f t="shared" si="11"/>
        <v>E2_3_1_39 : E2_3_1_39</v>
      </c>
      <c r="I74" s="54" t="str">
        <f t="shared" si="12"/>
        <v>E2_3_1_39_mRNA : 0</v>
      </c>
      <c r="J74" s="66" t="str">
        <f t="shared" si="13"/>
        <v>E2_3_1_39 : 0</v>
      </c>
      <c r="K74" s="67" t="str">
        <f t="shared" si="14"/>
        <v>E2_3_1_39_kcat : 13.7</v>
      </c>
      <c r="L74" s="68" t="str">
        <f t="shared" si="15"/>
        <v>E2_3_1_39_Km : 1</v>
      </c>
      <c r="M74" s="69" t="str">
        <f t="shared" si="16"/>
        <v>mRNA73: -&gt; E2_3_1_39_mRNA | 0.00292 - (0.0093 * E2_3_1_39_mRNA)</v>
      </c>
      <c r="N74" s="70" t="str">
        <f t="shared" si="17"/>
        <v>peptide73: E2_3_1_39_mRNA -&gt; E2_3_1_39 | (0.278 * E2_3_1_39_mRNA) - (0.00000278 * E2_3_1_39)</v>
      </c>
    </row>
    <row r="75" spans="1:14" ht="29" x14ac:dyDescent="0.35">
      <c r="A75" s="53" t="s">
        <v>1793</v>
      </c>
      <c r="B75" s="53" t="s">
        <v>1794</v>
      </c>
      <c r="C75" s="53" t="s">
        <v>9077</v>
      </c>
      <c r="D75" s="53"/>
      <c r="E75" s="53">
        <v>74</v>
      </c>
      <c r="F75" s="53" t="str">
        <f t="shared" si="9"/>
        <v>E2_3_1_46</v>
      </c>
      <c r="G75" s="55" t="str">
        <f t="shared" si="10"/>
        <v>E2_3_1_46_mRNA : E2_3_1_46_mRNA</v>
      </c>
      <c r="H75" s="65" t="str">
        <f t="shared" si="11"/>
        <v>E2_3_1_46 : E2_3_1_46</v>
      </c>
      <c r="I75" s="54" t="str">
        <f t="shared" si="12"/>
        <v>E2_3_1_46_mRNA : 0</v>
      </c>
      <c r="J75" s="66" t="str">
        <f t="shared" si="13"/>
        <v>E2_3_1_46 : 0</v>
      </c>
      <c r="K75" s="67" t="str">
        <f t="shared" si="14"/>
        <v>E2_3_1_46_kcat : 13.7</v>
      </c>
      <c r="L75" s="68" t="str">
        <f t="shared" si="15"/>
        <v>E2_3_1_46_Km : 1</v>
      </c>
      <c r="M75" s="69" t="str">
        <f t="shared" si="16"/>
        <v>mRNA74: -&gt; E2_3_1_46_mRNA | 0.00292 - (0.0093 * E2_3_1_46_mRNA)</v>
      </c>
      <c r="N75" s="70" t="str">
        <f t="shared" si="17"/>
        <v>peptide74: E2_3_1_46_mRNA -&gt; E2_3_1_46 | (0.278 * E2_3_1_46_mRNA) - (0.00000278 * E2_3_1_46)</v>
      </c>
    </row>
    <row r="76" spans="1:14" ht="29" x14ac:dyDescent="0.35">
      <c r="A76" s="53" t="s">
        <v>3170</v>
      </c>
      <c r="B76" s="53" t="s">
        <v>3171</v>
      </c>
      <c r="C76" s="53" t="s">
        <v>9080</v>
      </c>
      <c r="D76" s="53"/>
      <c r="E76" s="53">
        <v>75</v>
      </c>
      <c r="F76" s="53" t="str">
        <f t="shared" si="9"/>
        <v>E2_3_1_8</v>
      </c>
      <c r="G76" s="55" t="str">
        <f t="shared" si="10"/>
        <v>E2_3_1_8_mRNA : E2_3_1_8_mRNA</v>
      </c>
      <c r="H76" s="65" t="str">
        <f t="shared" si="11"/>
        <v>E2_3_1_8 : E2_3_1_8</v>
      </c>
      <c r="I76" s="54" t="str">
        <f t="shared" si="12"/>
        <v>E2_3_1_8_mRNA : 0</v>
      </c>
      <c r="J76" s="66" t="str">
        <f t="shared" si="13"/>
        <v>E2_3_1_8 : 0</v>
      </c>
      <c r="K76" s="67" t="str">
        <f t="shared" si="14"/>
        <v>E2_3_1_8_kcat : 13.7</v>
      </c>
      <c r="L76" s="68" t="str">
        <f t="shared" si="15"/>
        <v>E2_3_1_8_Km : 1</v>
      </c>
      <c r="M76" s="69" t="str">
        <f t="shared" si="16"/>
        <v>mRNA75: -&gt; E2_3_1_8_mRNA | 0.00292 - (0.0093 * E2_3_1_8_mRNA)</v>
      </c>
      <c r="N76" s="70" t="str">
        <f t="shared" si="17"/>
        <v>peptide75: E2_3_1_8_mRNA -&gt; E2_3_1_8 | (0.278 * E2_3_1_8_mRNA) - (0.00000278 * E2_3_1_8)</v>
      </c>
    </row>
    <row r="77" spans="1:14" ht="29" x14ac:dyDescent="0.35">
      <c r="A77" s="72" t="s">
        <v>6735</v>
      </c>
      <c r="B77" s="73" t="s">
        <v>6736</v>
      </c>
      <c r="C77" s="53" t="s">
        <v>9085</v>
      </c>
      <c r="D77" s="53"/>
      <c r="E77" s="53">
        <v>76</v>
      </c>
      <c r="F77" s="53" t="str">
        <f t="shared" si="9"/>
        <v>E2_3_1_89</v>
      </c>
      <c r="G77" s="55" t="str">
        <f t="shared" si="10"/>
        <v>E2_3_1_89_mRNA : E2_3_1_89_mRNA</v>
      </c>
      <c r="H77" s="65" t="str">
        <f t="shared" si="11"/>
        <v>E2_3_1_89 : E2_3_1_89</v>
      </c>
      <c r="I77" s="54" t="str">
        <f t="shared" si="12"/>
        <v>E2_3_1_89_mRNA : 0</v>
      </c>
      <c r="J77" s="66" t="str">
        <f t="shared" si="13"/>
        <v>E2_3_1_89 : 0</v>
      </c>
      <c r="K77" s="67" t="str">
        <f t="shared" si="14"/>
        <v>E2_3_1_89_kcat : 13.7</v>
      </c>
      <c r="L77" s="68" t="str">
        <f t="shared" si="15"/>
        <v>E2_3_1_89_Km : 1</v>
      </c>
      <c r="M77" s="69" t="str">
        <f t="shared" si="16"/>
        <v>mRNA76: -&gt; E2_3_1_89_mRNA | 0.00292 - (0.0093 * E2_3_1_89_mRNA)</v>
      </c>
      <c r="N77" s="70" t="str">
        <f t="shared" si="17"/>
        <v>peptide76: E2_3_1_89_mRNA -&gt; E2_3_1_89 | (0.278 * E2_3_1_89_mRNA) - (0.00000278 * E2_3_1_89)</v>
      </c>
    </row>
    <row r="78" spans="1:14" ht="29" x14ac:dyDescent="0.35">
      <c r="A78" s="53" t="s">
        <v>1238</v>
      </c>
      <c r="B78" s="53" t="s">
        <v>1239</v>
      </c>
      <c r="C78" s="53" t="s">
        <v>9090</v>
      </c>
      <c r="D78" s="53"/>
      <c r="E78" s="53">
        <v>77</v>
      </c>
      <c r="F78" s="53" t="str">
        <f t="shared" si="9"/>
        <v>E2_3_1_9</v>
      </c>
      <c r="G78" s="55" t="str">
        <f t="shared" si="10"/>
        <v>E2_3_1_9_mRNA : E2_3_1_9_mRNA</v>
      </c>
      <c r="H78" s="65" t="str">
        <f t="shared" si="11"/>
        <v>E2_3_1_9 : E2_3_1_9</v>
      </c>
      <c r="I78" s="54" t="str">
        <f t="shared" si="12"/>
        <v>E2_3_1_9_mRNA : 0</v>
      </c>
      <c r="J78" s="66" t="str">
        <f t="shared" si="13"/>
        <v>E2_3_1_9 : 0</v>
      </c>
      <c r="K78" s="67" t="str">
        <f t="shared" si="14"/>
        <v>E2_3_1_9_kcat : 13.7</v>
      </c>
      <c r="L78" s="68" t="str">
        <f t="shared" si="15"/>
        <v>E2_3_1_9_Km : 1</v>
      </c>
      <c r="M78" s="69" t="str">
        <f t="shared" si="16"/>
        <v>mRNA77: -&gt; E2_3_1_9_mRNA | 0.00292 - (0.0093 * E2_3_1_9_mRNA)</v>
      </c>
      <c r="N78" s="70" t="str">
        <f t="shared" si="17"/>
        <v>peptide77: E2_3_1_9_mRNA -&gt; E2_3_1_9 | (0.278 * E2_3_1_9_mRNA) - (0.00000278 * E2_3_1_9)</v>
      </c>
    </row>
    <row r="79" spans="1:14" ht="29" x14ac:dyDescent="0.35">
      <c r="A79" s="53" t="s">
        <v>2159</v>
      </c>
      <c r="B79" s="53" t="s">
        <v>2160</v>
      </c>
      <c r="C79" s="53" t="s">
        <v>9095</v>
      </c>
      <c r="D79" s="53"/>
      <c r="E79" s="53">
        <v>78</v>
      </c>
      <c r="F79" s="53" t="str">
        <f t="shared" si="9"/>
        <v>E2_3_3_10</v>
      </c>
      <c r="G79" s="55" t="str">
        <f t="shared" si="10"/>
        <v>E2_3_3_10_mRNA : E2_3_3_10_mRNA</v>
      </c>
      <c r="H79" s="65" t="str">
        <f t="shared" si="11"/>
        <v>E2_3_3_10 : E2_3_3_10</v>
      </c>
      <c r="I79" s="54" t="str">
        <f t="shared" si="12"/>
        <v>E2_3_3_10_mRNA : 0</v>
      </c>
      <c r="J79" s="66" t="str">
        <f t="shared" si="13"/>
        <v>E2_3_3_10 : 0</v>
      </c>
      <c r="K79" s="67" t="str">
        <f t="shared" si="14"/>
        <v>E2_3_3_10_kcat : 13.7</v>
      </c>
      <c r="L79" s="68" t="str">
        <f t="shared" si="15"/>
        <v>E2_3_3_10_Km : 1</v>
      </c>
      <c r="M79" s="69" t="str">
        <f t="shared" si="16"/>
        <v>mRNA78: -&gt; E2_3_3_10_mRNA | 0.00292 - (0.0093 * E2_3_3_10_mRNA)</v>
      </c>
      <c r="N79" s="70" t="str">
        <f t="shared" si="17"/>
        <v>peptide78: E2_3_3_10_mRNA -&gt; E2_3_3_10 | (0.278 * E2_3_3_10_mRNA) - (0.00000278 * E2_3_3_10)</v>
      </c>
    </row>
    <row r="80" spans="1:14" ht="29" x14ac:dyDescent="0.35">
      <c r="A80" s="53" t="s">
        <v>2598</v>
      </c>
      <c r="B80" s="53" t="s">
        <v>2599</v>
      </c>
      <c r="C80" s="53" t="s">
        <v>9098</v>
      </c>
      <c r="D80" s="53"/>
      <c r="E80" s="53">
        <v>79</v>
      </c>
      <c r="F80" s="53" t="str">
        <f t="shared" si="9"/>
        <v>E2_4_1_227</v>
      </c>
      <c r="G80" s="55" t="str">
        <f t="shared" si="10"/>
        <v>E2_4_1_227_mRNA : E2_4_1_227_mRNA</v>
      </c>
      <c r="H80" s="65" t="str">
        <f t="shared" si="11"/>
        <v>E2_4_1_227 : E2_4_1_227</v>
      </c>
      <c r="I80" s="54" t="str">
        <f t="shared" si="12"/>
        <v>E2_4_1_227_mRNA : 0</v>
      </c>
      <c r="J80" s="66" t="str">
        <f t="shared" si="13"/>
        <v>E2_4_1_227 : 0</v>
      </c>
      <c r="K80" s="67" t="str">
        <f t="shared" si="14"/>
        <v>E2_4_1_227_kcat : 13.7</v>
      </c>
      <c r="L80" s="68" t="str">
        <f t="shared" si="15"/>
        <v>E2_4_1_227_Km : 1</v>
      </c>
      <c r="M80" s="69" t="str">
        <f t="shared" si="16"/>
        <v>mRNA79: -&gt; E2_4_1_227_mRNA | 0.00292 - (0.0093 * E2_4_1_227_mRNA)</v>
      </c>
      <c r="N80" s="70" t="str">
        <f t="shared" si="17"/>
        <v>peptide79: E2_4_1_227_mRNA -&gt; E2_4_1_227 | (0.278 * E2_4_1_227_mRNA) - (0.00000278 * E2_4_1_227)</v>
      </c>
    </row>
    <row r="81" spans="1:14" ht="29" x14ac:dyDescent="0.35">
      <c r="A81" s="53" t="s">
        <v>4184</v>
      </c>
      <c r="B81" s="53" t="s">
        <v>4185</v>
      </c>
      <c r="C81" s="53" t="s">
        <v>9103</v>
      </c>
      <c r="D81" s="53"/>
      <c r="E81" s="53">
        <v>80</v>
      </c>
      <c r="F81" s="53" t="str">
        <f t="shared" si="9"/>
        <v>E2_4_2_10</v>
      </c>
      <c r="G81" s="55" t="str">
        <f t="shared" si="10"/>
        <v>E2_4_2_10_mRNA : E2_4_2_10_mRNA</v>
      </c>
      <c r="H81" s="65" t="str">
        <f t="shared" si="11"/>
        <v>E2_4_2_10 : E2_4_2_10</v>
      </c>
      <c r="I81" s="54" t="str">
        <f t="shared" si="12"/>
        <v>E2_4_2_10_mRNA : 0</v>
      </c>
      <c r="J81" s="66" t="str">
        <f t="shared" si="13"/>
        <v>E2_4_2_10 : 0</v>
      </c>
      <c r="K81" s="67" t="str">
        <f t="shared" si="14"/>
        <v>E2_4_2_10_kcat : 13.7</v>
      </c>
      <c r="L81" s="68" t="str">
        <f t="shared" si="15"/>
        <v>E2_4_2_10_Km : 1</v>
      </c>
      <c r="M81" s="69" t="str">
        <f t="shared" si="16"/>
        <v>mRNA80: -&gt; E2_4_2_10_mRNA | 0.00292 - (0.0093 * E2_4_2_10_mRNA)</v>
      </c>
      <c r="N81" s="70" t="str">
        <f t="shared" si="17"/>
        <v>peptide80: E2_4_2_10_mRNA -&gt; E2_4_2_10 | (0.278 * E2_4_2_10_mRNA) - (0.00000278 * E2_4_2_10)</v>
      </c>
    </row>
    <row r="82" spans="1:14" ht="29" x14ac:dyDescent="0.35">
      <c r="A82" s="53" t="s">
        <v>3958</v>
      </c>
      <c r="B82" s="53" t="s">
        <v>3959</v>
      </c>
      <c r="C82" s="53" t="s">
        <v>9106</v>
      </c>
      <c r="D82" s="53"/>
      <c r="E82" s="53">
        <v>81</v>
      </c>
      <c r="F82" s="53" t="str">
        <f t="shared" si="9"/>
        <v>E2_4_2_14</v>
      </c>
      <c r="G82" s="55" t="str">
        <f t="shared" si="10"/>
        <v>E2_4_2_14_mRNA : E2_4_2_14_mRNA</v>
      </c>
      <c r="H82" s="65" t="str">
        <f t="shared" si="11"/>
        <v>E2_4_2_14 : E2_4_2_14</v>
      </c>
      <c r="I82" s="54" t="str">
        <f t="shared" si="12"/>
        <v>E2_4_2_14_mRNA : 0</v>
      </c>
      <c r="J82" s="66" t="str">
        <f t="shared" si="13"/>
        <v>E2_4_2_14 : 0</v>
      </c>
      <c r="K82" s="67" t="str">
        <f t="shared" si="14"/>
        <v>E2_4_2_14_kcat : 13.7</v>
      </c>
      <c r="L82" s="68" t="str">
        <f t="shared" si="15"/>
        <v>E2_4_2_14_Km : 1</v>
      </c>
      <c r="M82" s="69" t="str">
        <f t="shared" si="16"/>
        <v>mRNA81: -&gt; E2_4_2_14_mRNA | 0.00292 - (0.0093 * E2_4_2_14_mRNA)</v>
      </c>
      <c r="N82" s="70" t="str">
        <f t="shared" si="17"/>
        <v>peptide81: E2_4_2_14_mRNA -&gt; E2_4_2_14 | (0.278 * E2_4_2_14_mRNA) - (0.00000278 * E2_4_2_14)</v>
      </c>
    </row>
    <row r="83" spans="1:14" ht="29" x14ac:dyDescent="0.35">
      <c r="A83" s="53" t="s">
        <v>1985</v>
      </c>
      <c r="B83" s="53" t="s">
        <v>1986</v>
      </c>
      <c r="C83" s="53" t="s">
        <v>9111</v>
      </c>
      <c r="D83" s="53"/>
      <c r="E83" s="53">
        <v>82</v>
      </c>
      <c r="F83" s="53" t="str">
        <f t="shared" si="9"/>
        <v>E2_4_2_17</v>
      </c>
      <c r="G83" s="55" t="str">
        <f t="shared" si="10"/>
        <v>E2_4_2_17_mRNA : E2_4_2_17_mRNA</v>
      </c>
      <c r="H83" s="65" t="str">
        <f t="shared" si="11"/>
        <v>E2_4_2_17 : E2_4_2_17</v>
      </c>
      <c r="I83" s="54" t="str">
        <f t="shared" si="12"/>
        <v>E2_4_2_17_mRNA : 0</v>
      </c>
      <c r="J83" s="66" t="str">
        <f t="shared" si="13"/>
        <v>E2_4_2_17 : 0</v>
      </c>
      <c r="K83" s="67" t="str">
        <f t="shared" si="14"/>
        <v>E2_4_2_17_kcat : 13.7</v>
      </c>
      <c r="L83" s="68" t="str">
        <f t="shared" si="15"/>
        <v>E2_4_2_17_Km : 1</v>
      </c>
      <c r="M83" s="69" t="str">
        <f t="shared" si="16"/>
        <v>mRNA82: -&gt; E2_4_2_17_mRNA | 0.00292 - (0.0093 * E2_4_2_17_mRNA)</v>
      </c>
      <c r="N83" s="70" t="str">
        <f t="shared" si="17"/>
        <v>peptide82: E2_4_2_17_mRNA -&gt; E2_4_2_17 | (0.278 * E2_4_2_17_mRNA) - (0.00000278 * E2_4_2_17)</v>
      </c>
    </row>
    <row r="84" spans="1:14" ht="29" x14ac:dyDescent="0.35">
      <c r="A84" s="53" t="s">
        <v>5437</v>
      </c>
      <c r="B84" s="53" t="s">
        <v>5438</v>
      </c>
      <c r="C84" s="53" t="s">
        <v>9116</v>
      </c>
      <c r="D84" s="53"/>
      <c r="E84" s="53">
        <v>83</v>
      </c>
      <c r="F84" s="53" t="str">
        <f t="shared" si="9"/>
        <v>E2_4_2_22</v>
      </c>
      <c r="G84" s="55" t="str">
        <f t="shared" si="10"/>
        <v>E2_4_2_22_mRNA : E2_4_2_22_mRNA</v>
      </c>
      <c r="H84" s="65" t="str">
        <f t="shared" si="11"/>
        <v>E2_4_2_22 : E2_4_2_22</v>
      </c>
      <c r="I84" s="54" t="str">
        <f t="shared" si="12"/>
        <v>E2_4_2_22_mRNA : 0</v>
      </c>
      <c r="J84" s="66" t="str">
        <f t="shared" si="13"/>
        <v>E2_4_2_22 : 0</v>
      </c>
      <c r="K84" s="67" t="str">
        <f t="shared" si="14"/>
        <v>E2_4_2_22_kcat : 13.7</v>
      </c>
      <c r="L84" s="68" t="str">
        <f t="shared" si="15"/>
        <v>E2_4_2_22_Km : 1</v>
      </c>
      <c r="M84" s="69" t="str">
        <f t="shared" si="16"/>
        <v>mRNA83: -&gt; E2_4_2_22_mRNA | 0.00292 - (0.0093 * E2_4_2_22_mRNA)</v>
      </c>
      <c r="N84" s="70" t="str">
        <f t="shared" si="17"/>
        <v>peptide83: E2_4_2_22_mRNA -&gt; E2_4_2_22 | (0.278 * E2_4_2_22_mRNA) - (0.00000278 * E2_4_2_22)</v>
      </c>
    </row>
    <row r="85" spans="1:14" ht="29" x14ac:dyDescent="0.35">
      <c r="A85" s="53" t="s">
        <v>2424</v>
      </c>
      <c r="B85" s="53" t="s">
        <v>2425</v>
      </c>
      <c r="C85" s="53" t="s">
        <v>9121</v>
      </c>
      <c r="D85" s="53"/>
      <c r="E85" s="53">
        <v>84</v>
      </c>
      <c r="F85" s="53" t="str">
        <f t="shared" si="9"/>
        <v>E2_4_2_7</v>
      </c>
      <c r="G85" s="55" t="str">
        <f t="shared" si="10"/>
        <v>E2_4_2_7_mRNA : E2_4_2_7_mRNA</v>
      </c>
      <c r="H85" s="65" t="str">
        <f t="shared" si="11"/>
        <v>E2_4_2_7 : E2_4_2_7</v>
      </c>
      <c r="I85" s="54" t="str">
        <f t="shared" si="12"/>
        <v>E2_4_2_7_mRNA : 0</v>
      </c>
      <c r="J85" s="66" t="str">
        <f t="shared" si="13"/>
        <v>E2_4_2_7 : 0</v>
      </c>
      <c r="K85" s="67" t="str">
        <f t="shared" si="14"/>
        <v>E2_4_2_7_kcat : 13.7</v>
      </c>
      <c r="L85" s="68" t="str">
        <f t="shared" si="15"/>
        <v>E2_4_2_7_Km : 1</v>
      </c>
      <c r="M85" s="69" t="str">
        <f t="shared" si="16"/>
        <v>mRNA84: -&gt; E2_4_2_7_mRNA | 0.00292 - (0.0093 * E2_4_2_7_mRNA)</v>
      </c>
      <c r="N85" s="70" t="str">
        <f t="shared" si="17"/>
        <v>peptide84: E2_4_2_7_mRNA -&gt; E2_4_2_7 | (0.278 * E2_4_2_7_mRNA) - (0.00000278 * E2_4_2_7)</v>
      </c>
    </row>
    <row r="86" spans="1:14" ht="29" x14ac:dyDescent="0.35">
      <c r="A86" s="53" t="s">
        <v>3669</v>
      </c>
      <c r="B86" s="53" t="s">
        <v>3670</v>
      </c>
      <c r="C86" s="53" t="s">
        <v>9124</v>
      </c>
      <c r="D86" s="53"/>
      <c r="E86" s="53">
        <v>85</v>
      </c>
      <c r="F86" s="53" t="str">
        <f t="shared" si="9"/>
        <v>E2_4_2_8</v>
      </c>
      <c r="G86" s="55" t="str">
        <f t="shared" si="10"/>
        <v>E2_4_2_8_mRNA : E2_4_2_8_mRNA</v>
      </c>
      <c r="H86" s="65" t="str">
        <f t="shared" si="11"/>
        <v>E2_4_2_8 : E2_4_2_8</v>
      </c>
      <c r="I86" s="54" t="str">
        <f t="shared" si="12"/>
        <v>E2_4_2_8_mRNA : 0</v>
      </c>
      <c r="J86" s="66" t="str">
        <f t="shared" si="13"/>
        <v>E2_4_2_8 : 0</v>
      </c>
      <c r="K86" s="67" t="str">
        <f t="shared" si="14"/>
        <v>E2_4_2_8_kcat : 13.7</v>
      </c>
      <c r="L86" s="68" t="str">
        <f t="shared" si="15"/>
        <v>E2_4_2_8_Km : 1</v>
      </c>
      <c r="M86" s="69" t="str">
        <f t="shared" si="16"/>
        <v>mRNA85: -&gt; E2_4_2_8_mRNA | 0.00292 - (0.0093 * E2_4_2_8_mRNA)</v>
      </c>
      <c r="N86" s="70" t="str">
        <f t="shared" si="17"/>
        <v>peptide85: E2_4_2_8_mRNA -&gt; E2_4_2_8 | (0.278 * E2_4_2_8_mRNA) - (0.00000278 * E2_4_2_8)</v>
      </c>
    </row>
    <row r="87" spans="1:14" ht="29" x14ac:dyDescent="0.35">
      <c r="A87" s="53" t="s">
        <v>3017</v>
      </c>
      <c r="B87" s="53" t="s">
        <v>3018</v>
      </c>
      <c r="C87" s="53" t="s">
        <v>9129</v>
      </c>
      <c r="D87" s="53"/>
      <c r="E87" s="53">
        <v>86</v>
      </c>
      <c r="F87" s="53" t="str">
        <f t="shared" si="9"/>
        <v>E2_4_2_9</v>
      </c>
      <c r="G87" s="55" t="str">
        <f t="shared" si="10"/>
        <v>E2_4_2_9_mRNA : E2_4_2_9_mRNA</v>
      </c>
      <c r="H87" s="65" t="str">
        <f t="shared" si="11"/>
        <v>E2_4_2_9 : E2_4_2_9</v>
      </c>
      <c r="I87" s="54" t="str">
        <f t="shared" si="12"/>
        <v>E2_4_2_9_mRNA : 0</v>
      </c>
      <c r="J87" s="66" t="str">
        <f t="shared" si="13"/>
        <v>E2_4_2_9 : 0</v>
      </c>
      <c r="K87" s="67" t="str">
        <f t="shared" si="14"/>
        <v>E2_4_2_9_kcat : 13.7</v>
      </c>
      <c r="L87" s="68" t="str">
        <f t="shared" si="15"/>
        <v>E2_4_2_9_Km : 1</v>
      </c>
      <c r="M87" s="69" t="str">
        <f t="shared" si="16"/>
        <v>mRNA86: -&gt; E2_4_2_9_mRNA | 0.00292 - (0.0093 * E2_4_2_9_mRNA)</v>
      </c>
      <c r="N87" s="70" t="str">
        <f t="shared" si="17"/>
        <v>peptide86: E2_4_2_9_mRNA -&gt; E2_4_2_9 | (0.278 * E2_4_2_9_mRNA) - (0.00000278 * E2_4_2_9)</v>
      </c>
    </row>
    <row r="88" spans="1:14" ht="29" x14ac:dyDescent="0.35">
      <c r="A88" s="53" t="s">
        <v>3293</v>
      </c>
      <c r="B88" s="53" t="s">
        <v>165</v>
      </c>
      <c r="C88" s="53" t="s">
        <v>9130</v>
      </c>
      <c r="D88" s="53"/>
      <c r="E88" s="53">
        <v>87</v>
      </c>
      <c r="F88" s="53" t="str">
        <f t="shared" si="9"/>
        <v>E2_5_1_15</v>
      </c>
      <c r="G88" s="55" t="str">
        <f t="shared" si="10"/>
        <v>E2_5_1_15_mRNA : E2_5_1_15_mRNA</v>
      </c>
      <c r="H88" s="65" t="str">
        <f t="shared" si="11"/>
        <v>E2_5_1_15 : E2_5_1_15</v>
      </c>
      <c r="I88" s="54" t="str">
        <f t="shared" si="12"/>
        <v>E2_5_1_15_mRNA : 0</v>
      </c>
      <c r="J88" s="66" t="str">
        <f t="shared" si="13"/>
        <v>E2_5_1_15 : 0</v>
      </c>
      <c r="K88" s="67" t="str">
        <f t="shared" si="14"/>
        <v>E2_5_1_15_kcat : 13.7</v>
      </c>
      <c r="L88" s="68" t="str">
        <f t="shared" si="15"/>
        <v>E2_5_1_15_Km : 1</v>
      </c>
      <c r="M88" s="69" t="str">
        <f t="shared" si="16"/>
        <v>mRNA87: -&gt; E2_5_1_15_mRNA | 0.00292 - (0.0093 * E2_5_1_15_mRNA)</v>
      </c>
      <c r="N88" s="70" t="str">
        <f t="shared" si="17"/>
        <v>peptide87: E2_5_1_15_mRNA -&gt; E2_5_1_15 | (0.278 * E2_5_1_15_mRNA) - (0.00000278 * E2_5_1_15)</v>
      </c>
    </row>
    <row r="89" spans="1:14" ht="29" x14ac:dyDescent="0.35">
      <c r="A89" s="53" t="s">
        <v>870</v>
      </c>
      <c r="B89" s="53" t="s">
        <v>871</v>
      </c>
      <c r="C89" s="53" t="s">
        <v>9131</v>
      </c>
      <c r="D89" s="53"/>
      <c r="E89" s="53">
        <v>88</v>
      </c>
      <c r="F89" s="53" t="str">
        <f t="shared" si="9"/>
        <v>E2_5_1_19</v>
      </c>
      <c r="G89" s="55" t="str">
        <f t="shared" si="10"/>
        <v>E2_5_1_19_mRNA : E2_5_1_19_mRNA</v>
      </c>
      <c r="H89" s="65" t="str">
        <f t="shared" si="11"/>
        <v>E2_5_1_19 : E2_5_1_19</v>
      </c>
      <c r="I89" s="54" t="str">
        <f t="shared" si="12"/>
        <v>E2_5_1_19_mRNA : 0</v>
      </c>
      <c r="J89" s="66" t="str">
        <f t="shared" si="13"/>
        <v>E2_5_1_19 : 0</v>
      </c>
      <c r="K89" s="67" t="str">
        <f t="shared" si="14"/>
        <v>E2_5_1_19_kcat : 13.7</v>
      </c>
      <c r="L89" s="68" t="str">
        <f t="shared" si="15"/>
        <v>E2_5_1_19_Km : 1</v>
      </c>
      <c r="M89" s="69" t="str">
        <f t="shared" si="16"/>
        <v>mRNA88: -&gt; E2_5_1_19_mRNA | 0.00292 - (0.0093 * E2_5_1_19_mRNA)</v>
      </c>
      <c r="N89" s="70" t="str">
        <f t="shared" si="17"/>
        <v>peptide88: E2_5_1_19_mRNA -&gt; E2_5_1_19 | (0.278 * E2_5_1_19_mRNA) - (0.00000278 * E2_5_1_19)</v>
      </c>
    </row>
    <row r="90" spans="1:14" ht="29" x14ac:dyDescent="0.35">
      <c r="A90" s="53" t="s">
        <v>1861</v>
      </c>
      <c r="B90" s="53" t="s">
        <v>1862</v>
      </c>
      <c r="C90" s="53" t="s">
        <v>9134</v>
      </c>
      <c r="D90" s="53"/>
      <c r="E90" s="53">
        <v>89</v>
      </c>
      <c r="F90" s="53" t="str">
        <f t="shared" si="9"/>
        <v>E2_5_1_3</v>
      </c>
      <c r="G90" s="55" t="str">
        <f t="shared" si="10"/>
        <v>E2_5_1_3_mRNA : E2_5_1_3_mRNA</v>
      </c>
      <c r="H90" s="65" t="str">
        <f t="shared" si="11"/>
        <v>E2_5_1_3 : E2_5_1_3</v>
      </c>
      <c r="I90" s="54" t="str">
        <f t="shared" si="12"/>
        <v>E2_5_1_3_mRNA : 0</v>
      </c>
      <c r="J90" s="66" t="str">
        <f t="shared" si="13"/>
        <v>E2_5_1_3 : 0</v>
      </c>
      <c r="K90" s="67" t="str">
        <f t="shared" si="14"/>
        <v>E2_5_1_3_kcat : 13.7</v>
      </c>
      <c r="L90" s="68" t="str">
        <f t="shared" si="15"/>
        <v>E2_5_1_3_Km : 1</v>
      </c>
      <c r="M90" s="69" t="str">
        <f t="shared" si="16"/>
        <v>mRNA89: -&gt; E2_5_1_3_mRNA | 0.00292 - (0.0093 * E2_5_1_3_mRNA)</v>
      </c>
      <c r="N90" s="70" t="str">
        <f t="shared" si="17"/>
        <v>peptide89: E2_5_1_3_mRNA -&gt; E2_5_1_3 | (0.278 * E2_5_1_3_mRNA) - (0.00000278 * E2_5_1_3)</v>
      </c>
    </row>
    <row r="91" spans="1:14" ht="29" x14ac:dyDescent="0.35">
      <c r="B91" s="29" t="s">
        <v>3261</v>
      </c>
      <c r="C91" s="29" t="s">
        <v>9139</v>
      </c>
      <c r="E91" s="29">
        <v>90</v>
      </c>
      <c r="F91" s="29" t="str">
        <f t="shared" si="9"/>
        <v>E2_5_1_47</v>
      </c>
      <c r="G91" s="31" t="str">
        <f t="shared" si="10"/>
        <v>E2_5_1_47_mRNA : E2_5_1_47_mRNA</v>
      </c>
      <c r="H91" s="32" t="str">
        <f t="shared" si="11"/>
        <v>E2_5_1_47 : E2_5_1_47</v>
      </c>
      <c r="I91" s="30" t="str">
        <f t="shared" si="12"/>
        <v>E2_5_1_47_mRNA : 0</v>
      </c>
      <c r="J91" s="37" t="str">
        <f t="shared" si="13"/>
        <v>E2_5_1_47 : 0</v>
      </c>
      <c r="K91" s="38" t="str">
        <f t="shared" si="14"/>
        <v>E2_5_1_47_kcat : 13.7</v>
      </c>
      <c r="L91" s="39" t="str">
        <f t="shared" si="15"/>
        <v>E2_5_1_47_Km : 1</v>
      </c>
      <c r="M91" s="40" t="str">
        <f t="shared" si="16"/>
        <v>mRNA90: -&gt; E2_5_1_47_mRNA | 0.00292 - (0.0093 * E2_5_1_47_mRNA)</v>
      </c>
      <c r="N91" s="41" t="str">
        <f t="shared" si="17"/>
        <v>peptide90: E2_5_1_47_mRNA -&gt; E2_5_1_47 | (0.278 * E2_5_1_47_mRNA) - (0.00000278 * E2_5_1_47)</v>
      </c>
    </row>
    <row r="92" spans="1:14" ht="29" x14ac:dyDescent="0.35">
      <c r="A92" s="29" t="s">
        <v>94</v>
      </c>
      <c r="B92" s="29" t="s">
        <v>95</v>
      </c>
      <c r="C92" s="29" t="s">
        <v>9144</v>
      </c>
      <c r="E92" s="29">
        <v>91</v>
      </c>
      <c r="F92" s="29" t="str">
        <f t="shared" si="9"/>
        <v>E2_5_1_6</v>
      </c>
      <c r="G92" s="31" t="str">
        <f t="shared" si="10"/>
        <v>E2_5_1_6_mRNA : E2_5_1_6_mRNA</v>
      </c>
      <c r="H92" s="32" t="str">
        <f t="shared" si="11"/>
        <v>E2_5_1_6 : E2_5_1_6</v>
      </c>
      <c r="I92" s="30" t="str">
        <f t="shared" si="12"/>
        <v>E2_5_1_6_mRNA : 0</v>
      </c>
      <c r="J92" s="37" t="str">
        <f t="shared" si="13"/>
        <v>E2_5_1_6 : 0</v>
      </c>
      <c r="K92" s="38" t="str">
        <f t="shared" si="14"/>
        <v>E2_5_1_6_kcat : 13.7</v>
      </c>
      <c r="L92" s="39" t="str">
        <f t="shared" si="15"/>
        <v>E2_5_1_6_Km : 1</v>
      </c>
      <c r="M92" s="40" t="str">
        <f t="shared" si="16"/>
        <v>mRNA91: -&gt; E2_5_1_6_mRNA | 0.00292 - (0.0093 * E2_5_1_6_mRNA)</v>
      </c>
      <c r="N92" s="41" t="str">
        <f t="shared" si="17"/>
        <v>peptide91: E2_5_1_6_mRNA -&gt; E2_5_1_6 | (0.278 * E2_5_1_6_mRNA) - (0.00000278 * E2_5_1_6)</v>
      </c>
    </row>
    <row r="93" spans="1:14" ht="29" x14ac:dyDescent="0.35">
      <c r="A93" s="29" t="s">
        <v>367</v>
      </c>
      <c r="B93" s="29" t="s">
        <v>368</v>
      </c>
      <c r="C93" s="29" t="s">
        <v>9149</v>
      </c>
      <c r="E93" s="29">
        <v>92</v>
      </c>
      <c r="F93" s="29" t="str">
        <f t="shared" si="9"/>
        <v>E2_5_1_75</v>
      </c>
      <c r="G93" s="31" t="str">
        <f t="shared" si="10"/>
        <v>E2_5_1_75_mRNA : E2_5_1_75_mRNA</v>
      </c>
      <c r="H93" s="32" t="str">
        <f t="shared" si="11"/>
        <v>E2_5_1_75 : E2_5_1_75</v>
      </c>
      <c r="I93" s="30" t="str">
        <f t="shared" si="12"/>
        <v>E2_5_1_75_mRNA : 0</v>
      </c>
      <c r="J93" s="37" t="str">
        <f t="shared" si="13"/>
        <v>E2_5_1_75 : 0</v>
      </c>
      <c r="K93" s="38" t="str">
        <f t="shared" si="14"/>
        <v>E2_5_1_75_kcat : 13.7</v>
      </c>
      <c r="L93" s="39" t="str">
        <f t="shared" si="15"/>
        <v>E2_5_1_75_Km : 1</v>
      </c>
      <c r="M93" s="40" t="str">
        <f t="shared" si="16"/>
        <v>mRNA92: -&gt; E2_5_1_75_mRNA | 0.00292 - (0.0093 * E2_5_1_75_mRNA)</v>
      </c>
      <c r="N93" s="41" t="str">
        <f t="shared" si="17"/>
        <v>peptide92: E2_5_1_75_mRNA -&gt; E2_5_1_75 | (0.278 * E2_5_1_75_mRNA) - (0.00000278 * E2_5_1_75)</v>
      </c>
    </row>
    <row r="94" spans="1:14" ht="29" x14ac:dyDescent="0.35">
      <c r="A94" s="33" t="s">
        <v>6899</v>
      </c>
      <c r="B94" s="34" t="s">
        <v>6900</v>
      </c>
      <c r="C94" s="29" t="s">
        <v>9154</v>
      </c>
      <c r="E94" s="29">
        <v>93</v>
      </c>
      <c r="F94" s="29" t="str">
        <f t="shared" si="9"/>
        <v>E2_5_1_78</v>
      </c>
      <c r="G94" s="31" t="str">
        <f t="shared" si="10"/>
        <v>E2_5_1_78_mRNA : E2_5_1_78_mRNA</v>
      </c>
      <c r="H94" s="32" t="str">
        <f t="shared" si="11"/>
        <v>E2_5_1_78 : E2_5_1_78</v>
      </c>
      <c r="I94" s="30" t="str">
        <f t="shared" si="12"/>
        <v>E2_5_1_78_mRNA : 0</v>
      </c>
      <c r="J94" s="37" t="str">
        <f t="shared" si="13"/>
        <v>E2_5_1_78 : 0</v>
      </c>
      <c r="K94" s="38" t="str">
        <f t="shared" si="14"/>
        <v>E2_5_1_78_kcat : 13.7</v>
      </c>
      <c r="L94" s="39" t="str">
        <f t="shared" si="15"/>
        <v>E2_5_1_78_Km : 1</v>
      </c>
      <c r="M94" s="40" t="str">
        <f t="shared" si="16"/>
        <v>mRNA93: -&gt; E2_5_1_78_mRNA | 0.00292 - (0.0093 * E2_5_1_78_mRNA)</v>
      </c>
      <c r="N94" s="41" t="str">
        <f t="shared" si="17"/>
        <v>peptide93: E2_5_1_78_mRNA -&gt; E2_5_1_78 | (0.278 * E2_5_1_78_mRNA) - (0.00000278 * E2_5_1_78)</v>
      </c>
    </row>
    <row r="95" spans="1:14" ht="29" x14ac:dyDescent="0.35">
      <c r="A95" s="29" t="s">
        <v>1923</v>
      </c>
      <c r="B95" s="29" t="s">
        <v>1924</v>
      </c>
      <c r="C95" s="29" t="s">
        <v>9159</v>
      </c>
      <c r="E95" s="29">
        <v>94</v>
      </c>
      <c r="F95" s="29" t="str">
        <f t="shared" si="9"/>
        <v>E2_5_1_9</v>
      </c>
      <c r="G95" s="31" t="str">
        <f t="shared" si="10"/>
        <v>E2_5_1_9_mRNA : E2_5_1_9_mRNA</v>
      </c>
      <c r="H95" s="32" t="str">
        <f t="shared" si="11"/>
        <v>E2_5_1_9 : E2_5_1_9</v>
      </c>
      <c r="I95" s="30" t="str">
        <f t="shared" si="12"/>
        <v>E2_5_1_9_mRNA : 0</v>
      </c>
      <c r="J95" s="37" t="str">
        <f t="shared" si="13"/>
        <v>E2_5_1_9 : 0</v>
      </c>
      <c r="K95" s="38" t="str">
        <f t="shared" si="14"/>
        <v>E2_5_1_9_kcat : 13.7</v>
      </c>
      <c r="L95" s="39" t="str">
        <f t="shared" si="15"/>
        <v>E2_5_1_9_Km : 1</v>
      </c>
      <c r="M95" s="40" t="str">
        <f t="shared" si="16"/>
        <v>mRNA94: -&gt; E2_5_1_9_mRNA | 0.00292 - (0.0093 * E2_5_1_9_mRNA)</v>
      </c>
      <c r="N95" s="41" t="str">
        <f t="shared" si="17"/>
        <v>peptide94: E2_5_1_9_mRNA -&gt; E2_5_1_9 | (0.278 * E2_5_1_9_mRNA) - (0.00000278 * E2_5_1_9)</v>
      </c>
    </row>
    <row r="96" spans="1:14" ht="29" x14ac:dyDescent="0.35">
      <c r="A96" s="29" t="s">
        <v>2104</v>
      </c>
      <c r="B96" s="29" t="s">
        <v>2105</v>
      </c>
      <c r="C96" s="29" t="s">
        <v>9164</v>
      </c>
      <c r="E96" s="29">
        <v>95</v>
      </c>
      <c r="F96" s="29" t="str">
        <f t="shared" si="9"/>
        <v>E2_6_1_11</v>
      </c>
      <c r="G96" s="31" t="str">
        <f t="shared" si="10"/>
        <v>E2_6_1_11_mRNA : E2_6_1_11_mRNA</v>
      </c>
      <c r="H96" s="32" t="str">
        <f t="shared" si="11"/>
        <v>E2_6_1_11 : E2_6_1_11</v>
      </c>
      <c r="I96" s="30" t="str">
        <f t="shared" si="12"/>
        <v>E2_6_1_11_mRNA : 0</v>
      </c>
      <c r="J96" s="37" t="str">
        <f t="shared" si="13"/>
        <v>E2_6_1_11 : 0</v>
      </c>
      <c r="K96" s="38" t="str">
        <f t="shared" si="14"/>
        <v>E2_6_1_11_kcat : 13.7</v>
      </c>
      <c r="L96" s="39" t="str">
        <f t="shared" si="15"/>
        <v>E2_6_1_11_Km : 1</v>
      </c>
      <c r="M96" s="40" t="str">
        <f t="shared" si="16"/>
        <v>mRNA95: -&gt; E2_6_1_11_mRNA | 0.00292 - (0.0093 * E2_6_1_11_mRNA)</v>
      </c>
      <c r="N96" s="41" t="str">
        <f t="shared" si="17"/>
        <v>peptide95: E2_6_1_11_mRNA -&gt; E2_6_1_11 | (0.278 * E2_6_1_11_mRNA) - (0.00000278 * E2_6_1_11)</v>
      </c>
    </row>
    <row r="97" spans="1:14" ht="29" x14ac:dyDescent="0.35">
      <c r="A97" s="29" t="s">
        <v>3142</v>
      </c>
      <c r="B97" s="29" t="s">
        <v>3143</v>
      </c>
      <c r="C97" s="29" t="s">
        <v>9169</v>
      </c>
      <c r="E97" s="29">
        <v>96</v>
      </c>
      <c r="F97" s="29" t="str">
        <f t="shared" si="9"/>
        <v>E2_6_1_16</v>
      </c>
      <c r="G97" s="31" t="str">
        <f t="shared" si="10"/>
        <v>E2_6_1_16_mRNA : E2_6_1_16_mRNA</v>
      </c>
      <c r="H97" s="32" t="str">
        <f t="shared" si="11"/>
        <v>E2_6_1_16 : E2_6_1_16</v>
      </c>
      <c r="I97" s="30" t="str">
        <f t="shared" si="12"/>
        <v>E2_6_1_16_mRNA : 0</v>
      </c>
      <c r="J97" s="37" t="str">
        <f t="shared" si="13"/>
        <v>E2_6_1_16 : 0</v>
      </c>
      <c r="K97" s="38" t="str">
        <f t="shared" si="14"/>
        <v>E2_6_1_16_kcat : 13.7</v>
      </c>
      <c r="L97" s="39" t="str">
        <f t="shared" si="15"/>
        <v>E2_6_1_16_Km : 1</v>
      </c>
      <c r="M97" s="40" t="str">
        <f t="shared" si="16"/>
        <v>mRNA96: -&gt; E2_6_1_16_mRNA | 0.00292 - (0.0093 * E2_6_1_16_mRNA)</v>
      </c>
      <c r="N97" s="41" t="str">
        <f t="shared" si="17"/>
        <v>peptide96: E2_6_1_16_mRNA -&gt; E2_6_1_16 | (0.278 * E2_6_1_16_mRNA) - (0.00000278 * E2_6_1_16)</v>
      </c>
    </row>
    <row r="98" spans="1:14" ht="29" x14ac:dyDescent="0.35">
      <c r="A98" s="29" t="s">
        <v>1477</v>
      </c>
      <c r="B98" s="29" t="s">
        <v>1478</v>
      </c>
      <c r="C98" s="29" t="s">
        <v>9174</v>
      </c>
      <c r="E98" s="29">
        <v>97</v>
      </c>
      <c r="F98" s="29" t="str">
        <f t="shared" si="9"/>
        <v>E2_6_1_42</v>
      </c>
      <c r="G98" s="31" t="str">
        <f t="shared" si="10"/>
        <v>E2_6_1_42_mRNA : E2_6_1_42_mRNA</v>
      </c>
      <c r="H98" s="32" t="str">
        <f t="shared" si="11"/>
        <v>E2_6_1_42 : E2_6_1_42</v>
      </c>
      <c r="I98" s="30" t="str">
        <f t="shared" si="12"/>
        <v>E2_6_1_42_mRNA : 0</v>
      </c>
      <c r="J98" s="37" t="str">
        <f t="shared" si="13"/>
        <v>E2_6_1_42 : 0</v>
      </c>
      <c r="K98" s="38" t="str">
        <f t="shared" si="14"/>
        <v>E2_6_1_42_kcat : 13.7</v>
      </c>
      <c r="L98" s="39" t="str">
        <f t="shared" si="15"/>
        <v>E2_6_1_42_Km : 1</v>
      </c>
      <c r="M98" s="40" t="str">
        <f t="shared" si="16"/>
        <v>mRNA97: -&gt; E2_6_1_42_mRNA | 0.00292 - (0.0093 * E2_6_1_42_mRNA)</v>
      </c>
      <c r="N98" s="41" t="str">
        <f t="shared" si="17"/>
        <v>peptide97: E2_6_1_42_mRNA -&gt; E2_6_1_42 | (0.278 * E2_6_1_42_mRNA) - (0.00000278 * E2_6_1_42)</v>
      </c>
    </row>
    <row r="99" spans="1:14" ht="29" x14ac:dyDescent="0.35">
      <c r="A99" s="29" t="s">
        <v>1938</v>
      </c>
      <c r="B99" s="29" t="s">
        <v>1939</v>
      </c>
      <c r="C99" s="29" t="s">
        <v>9179</v>
      </c>
      <c r="E99" s="29">
        <v>98</v>
      </c>
      <c r="F99" s="29" t="str">
        <f t="shared" si="9"/>
        <v>E2_6_1_52</v>
      </c>
      <c r="G99" s="31" t="str">
        <f t="shared" si="10"/>
        <v>E2_6_1_52_mRNA : E2_6_1_52_mRNA</v>
      </c>
      <c r="H99" s="32" t="str">
        <f t="shared" si="11"/>
        <v>E2_6_1_52 : E2_6_1_52</v>
      </c>
      <c r="I99" s="30" t="str">
        <f t="shared" si="12"/>
        <v>E2_6_1_52_mRNA : 0</v>
      </c>
      <c r="J99" s="37" t="str">
        <f t="shared" si="13"/>
        <v>E2_6_1_52 : 0</v>
      </c>
      <c r="K99" s="38" t="str">
        <f t="shared" si="14"/>
        <v>E2_6_1_52_kcat : 13.7</v>
      </c>
      <c r="L99" s="39" t="str">
        <f t="shared" si="15"/>
        <v>E2_6_1_52_Km : 1</v>
      </c>
      <c r="M99" s="40" t="str">
        <f t="shared" si="16"/>
        <v>mRNA98: -&gt; E2_6_1_52_mRNA | 0.00292 - (0.0093 * E2_6_1_52_mRNA)</v>
      </c>
      <c r="N99" s="41" t="str">
        <f t="shared" si="17"/>
        <v>peptide98: E2_6_1_52_mRNA -&gt; E2_6_1_52 | (0.278 * E2_6_1_52_mRNA) - (0.00000278 * E2_6_1_52)</v>
      </c>
    </row>
    <row r="100" spans="1:14" ht="15" customHeight="1" x14ac:dyDescent="0.35">
      <c r="A100" s="29" t="s">
        <v>1953</v>
      </c>
      <c r="B100" s="29" t="s">
        <v>1954</v>
      </c>
      <c r="C100" s="29" t="s">
        <v>9184</v>
      </c>
      <c r="E100" s="29">
        <v>99</v>
      </c>
      <c r="F100" s="29" t="str">
        <f t="shared" si="9"/>
        <v>E2_6_1_9</v>
      </c>
      <c r="G100" s="31" t="str">
        <f t="shared" si="10"/>
        <v>E2_6_1_9_mRNA : E2_6_1_9_mRNA</v>
      </c>
      <c r="H100" s="32" t="str">
        <f t="shared" si="11"/>
        <v>E2_6_1_9 : E2_6_1_9</v>
      </c>
      <c r="I100" s="30" t="str">
        <f t="shared" si="12"/>
        <v>E2_6_1_9_mRNA : 0</v>
      </c>
      <c r="J100" s="37" t="str">
        <f t="shared" si="13"/>
        <v>E2_6_1_9 : 0</v>
      </c>
      <c r="K100" s="38" t="str">
        <f t="shared" si="14"/>
        <v>E2_6_1_9_kcat : 13.7</v>
      </c>
      <c r="L100" s="39" t="str">
        <f t="shared" si="15"/>
        <v>E2_6_1_9_Km : 1</v>
      </c>
      <c r="M100" s="40" t="str">
        <f t="shared" si="16"/>
        <v>mRNA99: -&gt; E2_6_1_9_mRNA | 0.00292 - (0.0093 * E2_6_1_9_mRNA)</v>
      </c>
      <c r="N100" s="41" t="str">
        <f t="shared" si="17"/>
        <v>peptide99: E2_6_1_9_mRNA -&gt; E2_6_1_9 | (0.278 * E2_6_1_9_mRNA) - (0.00000278 * E2_6_1_9)</v>
      </c>
    </row>
    <row r="101" spans="1:14" ht="29" x14ac:dyDescent="0.35">
      <c r="A101" s="29" t="s">
        <v>5465</v>
      </c>
      <c r="B101" s="29" t="s">
        <v>5466</v>
      </c>
      <c r="C101" s="29" t="s">
        <v>9189</v>
      </c>
      <c r="E101" s="29">
        <v>100</v>
      </c>
      <c r="F101" s="29" t="str">
        <f t="shared" si="9"/>
        <v>E2_7_1_107</v>
      </c>
      <c r="G101" s="31" t="str">
        <f t="shared" si="10"/>
        <v>E2_7_1_107_mRNA : E2_7_1_107_mRNA</v>
      </c>
      <c r="H101" s="32" t="str">
        <f t="shared" si="11"/>
        <v>E2_7_1_107 : E2_7_1_107</v>
      </c>
      <c r="I101" s="30" t="str">
        <f t="shared" si="12"/>
        <v>E2_7_1_107_mRNA : 0</v>
      </c>
      <c r="J101" s="37" t="str">
        <f t="shared" si="13"/>
        <v>E2_7_1_107 : 0</v>
      </c>
      <c r="K101" s="38" t="str">
        <f t="shared" si="14"/>
        <v>E2_7_1_107_kcat : 13.7</v>
      </c>
      <c r="L101" s="39" t="str">
        <f t="shared" si="15"/>
        <v>E2_7_1_107_Km : 1</v>
      </c>
      <c r="M101" s="40" t="str">
        <f t="shared" si="16"/>
        <v>mRNA100: -&gt; E2_7_1_107_mRNA | 0.00292 - (0.0093 * E2_7_1_107_mRNA)</v>
      </c>
      <c r="N101" s="41" t="str">
        <f t="shared" si="17"/>
        <v>peptide100: E2_7_1_107_mRNA -&gt; E2_7_1_107 | (0.278 * E2_7_1_107_mRNA) - (0.00000278 * E2_7_1_107)</v>
      </c>
    </row>
    <row r="102" spans="1:14" ht="29" x14ac:dyDescent="0.35">
      <c r="A102" s="29" t="s">
        <v>1034</v>
      </c>
      <c r="B102" s="29" t="s">
        <v>1035</v>
      </c>
      <c r="C102" s="29" t="s">
        <v>9194</v>
      </c>
      <c r="E102" s="29">
        <v>101</v>
      </c>
      <c r="F102" s="29" t="str">
        <f t="shared" si="9"/>
        <v>E2_7_1_12</v>
      </c>
      <c r="G102" s="31" t="str">
        <f t="shared" si="10"/>
        <v>E2_7_1_12_mRNA : E2_7_1_12_mRNA</v>
      </c>
      <c r="H102" s="32" t="str">
        <f t="shared" si="11"/>
        <v>E2_7_1_12 : E2_7_1_12</v>
      </c>
      <c r="I102" s="30" t="str">
        <f t="shared" si="12"/>
        <v>E2_7_1_12_mRNA : 0</v>
      </c>
      <c r="J102" s="37" t="str">
        <f t="shared" si="13"/>
        <v>E2_7_1_12 : 0</v>
      </c>
      <c r="K102" s="38" t="str">
        <f t="shared" si="14"/>
        <v>E2_7_1_12_kcat : 13.7</v>
      </c>
      <c r="L102" s="39" t="str">
        <f t="shared" si="15"/>
        <v>E2_7_1_12_Km : 1</v>
      </c>
      <c r="M102" s="40" t="str">
        <f t="shared" si="16"/>
        <v>mRNA101: -&gt; E2_7_1_12_mRNA | 0.00292 - (0.0093 * E2_7_1_12_mRNA)</v>
      </c>
      <c r="N102" s="41" t="str">
        <f t="shared" si="17"/>
        <v>peptide101: E2_7_1_12_mRNA -&gt; E2_7_1_12 | (0.278 * E2_7_1_12_mRNA) - (0.00000278 * E2_7_1_12)</v>
      </c>
    </row>
    <row r="103" spans="1:14" ht="29" x14ac:dyDescent="0.35">
      <c r="A103" s="29" t="s">
        <v>3773</v>
      </c>
      <c r="B103" s="29" t="s">
        <v>3774</v>
      </c>
      <c r="C103" s="29" t="s">
        <v>9199</v>
      </c>
      <c r="E103" s="29">
        <v>102</v>
      </c>
      <c r="F103" s="29" t="str">
        <f t="shared" si="9"/>
        <v>E2_7_1_148</v>
      </c>
      <c r="G103" s="31" t="str">
        <f t="shared" si="10"/>
        <v>E2_7_1_148_mRNA : E2_7_1_148_mRNA</v>
      </c>
      <c r="H103" s="32" t="str">
        <f t="shared" si="11"/>
        <v>E2_7_1_148 : E2_7_1_148</v>
      </c>
      <c r="I103" s="30" t="str">
        <f t="shared" si="12"/>
        <v>E2_7_1_148_mRNA : 0</v>
      </c>
      <c r="J103" s="37" t="str">
        <f t="shared" si="13"/>
        <v>E2_7_1_148 : 0</v>
      </c>
      <c r="K103" s="38" t="str">
        <f t="shared" si="14"/>
        <v>E2_7_1_148_kcat : 13.7</v>
      </c>
      <c r="L103" s="39" t="str">
        <f t="shared" si="15"/>
        <v>E2_7_1_148_Km : 1</v>
      </c>
      <c r="M103" s="40" t="str">
        <f t="shared" si="16"/>
        <v>mRNA102: -&gt; E2_7_1_148_mRNA | 0.00292 - (0.0093 * E2_7_1_148_mRNA)</v>
      </c>
      <c r="N103" s="41" t="str">
        <f t="shared" si="17"/>
        <v>peptide102: E2_7_1_148_mRNA -&gt; E2_7_1_148 | (0.278 * E2_7_1_148_mRNA) - (0.00000278 * E2_7_1_148)</v>
      </c>
    </row>
    <row r="104" spans="1:14" ht="29" x14ac:dyDescent="0.35">
      <c r="A104" s="29" t="s">
        <v>4669</v>
      </c>
      <c r="B104" s="29" t="s">
        <v>4670</v>
      </c>
      <c r="C104" s="29" t="s">
        <v>9200</v>
      </c>
      <c r="E104" s="29">
        <v>103</v>
      </c>
      <c r="F104" s="29" t="str">
        <f t="shared" si="9"/>
        <v>E2_7_1_15</v>
      </c>
      <c r="G104" s="31" t="str">
        <f t="shared" si="10"/>
        <v>E2_7_1_15_mRNA : E2_7_1_15_mRNA</v>
      </c>
      <c r="H104" s="32" t="str">
        <f t="shared" si="11"/>
        <v>E2_7_1_15 : E2_7_1_15</v>
      </c>
      <c r="I104" s="30" t="str">
        <f t="shared" si="12"/>
        <v>E2_7_1_15_mRNA : 0</v>
      </c>
      <c r="J104" s="37" t="str">
        <f t="shared" si="13"/>
        <v>E2_7_1_15 : 0</v>
      </c>
      <c r="K104" s="38" t="str">
        <f t="shared" si="14"/>
        <v>E2_7_1_15_kcat : 13.7</v>
      </c>
      <c r="L104" s="39" t="str">
        <f t="shared" si="15"/>
        <v>E2_7_1_15_Km : 1</v>
      </c>
      <c r="M104" s="40" t="str">
        <f t="shared" si="16"/>
        <v>mRNA103: -&gt; E2_7_1_15_mRNA | 0.00292 - (0.0093 * E2_7_1_15_mRNA)</v>
      </c>
      <c r="N104" s="41" t="str">
        <f t="shared" si="17"/>
        <v>peptide103: E2_7_1_15_mRNA -&gt; E2_7_1_15 | (0.278 * E2_7_1_15_mRNA) - (0.00000278 * E2_7_1_15)</v>
      </c>
    </row>
    <row r="105" spans="1:14" ht="29" x14ac:dyDescent="0.35">
      <c r="A105" s="29" t="s">
        <v>357</v>
      </c>
      <c r="B105" s="29" t="s">
        <v>358</v>
      </c>
      <c r="C105" s="29" t="s">
        <v>9203</v>
      </c>
      <c r="E105" s="29">
        <v>104</v>
      </c>
      <c r="F105" s="29" t="str">
        <f t="shared" si="9"/>
        <v>E2_7_1_2</v>
      </c>
      <c r="G105" s="31" t="str">
        <f t="shared" si="10"/>
        <v>E2_7_1_2_mRNA : E2_7_1_2_mRNA</v>
      </c>
      <c r="H105" s="32" t="str">
        <f t="shared" si="11"/>
        <v>E2_7_1_2 : E2_7_1_2</v>
      </c>
      <c r="I105" s="30" t="str">
        <f t="shared" si="12"/>
        <v>E2_7_1_2_mRNA : 0</v>
      </c>
      <c r="J105" s="37" t="str">
        <f t="shared" si="13"/>
        <v>E2_7_1_2 : 0</v>
      </c>
      <c r="K105" s="38" t="str">
        <f t="shared" si="14"/>
        <v>E2_7_1_2_kcat : 13.7</v>
      </c>
      <c r="L105" s="39" t="str">
        <f t="shared" si="15"/>
        <v>E2_7_1_2_Km : 1</v>
      </c>
      <c r="M105" s="40" t="str">
        <f t="shared" si="16"/>
        <v>mRNA104: -&gt; E2_7_1_2_mRNA | 0.00292 - (0.0093 * E2_7_1_2_mRNA)</v>
      </c>
      <c r="N105" s="41" t="str">
        <f t="shared" si="17"/>
        <v>peptide104: E2_7_1_2_mRNA -&gt; E2_7_1_2 | (0.278 * E2_7_1_2_mRNA) - (0.00000278 * E2_7_1_2)</v>
      </c>
    </row>
    <row r="106" spans="1:14" ht="29" x14ac:dyDescent="0.35">
      <c r="A106" s="29" t="s">
        <v>3035</v>
      </c>
      <c r="B106" s="29" t="s">
        <v>3036</v>
      </c>
      <c r="C106" s="29" t="s">
        <v>9204</v>
      </c>
      <c r="E106" s="29">
        <v>105</v>
      </c>
      <c r="F106" s="29" t="str">
        <f t="shared" si="9"/>
        <v>E2_7_1_21</v>
      </c>
      <c r="G106" s="31" t="str">
        <f t="shared" si="10"/>
        <v>E2_7_1_21_mRNA : E2_7_1_21_mRNA</v>
      </c>
      <c r="H106" s="32" t="str">
        <f t="shared" si="11"/>
        <v>E2_7_1_21 : E2_7_1_21</v>
      </c>
      <c r="I106" s="30" t="str">
        <f t="shared" si="12"/>
        <v>E2_7_1_21_mRNA : 0</v>
      </c>
      <c r="J106" s="37" t="str">
        <f t="shared" si="13"/>
        <v>E2_7_1_21 : 0</v>
      </c>
      <c r="K106" s="38" t="str">
        <f t="shared" si="14"/>
        <v>E2_7_1_21_kcat : 13.7</v>
      </c>
      <c r="L106" s="39" t="str">
        <f t="shared" si="15"/>
        <v>E2_7_1_21_Km : 1</v>
      </c>
      <c r="M106" s="40" t="str">
        <f t="shared" si="16"/>
        <v>mRNA105: -&gt; E2_7_1_21_mRNA | 0.00292 - (0.0093 * E2_7_1_21_mRNA)</v>
      </c>
      <c r="N106" s="41" t="str">
        <f t="shared" si="17"/>
        <v>peptide105: E2_7_1_21_mRNA -&gt; E2_7_1_21 | (0.278 * E2_7_1_21_mRNA) - (0.00000278 * E2_7_1_21)</v>
      </c>
    </row>
    <row r="107" spans="1:14" ht="29" x14ac:dyDescent="0.35">
      <c r="A107" s="29" t="s">
        <v>5104</v>
      </c>
      <c r="B107" s="29" t="s">
        <v>5105</v>
      </c>
      <c r="C107" s="29" t="s">
        <v>9205</v>
      </c>
      <c r="E107" s="29">
        <v>106</v>
      </c>
      <c r="F107" s="29" t="str">
        <f t="shared" si="9"/>
        <v>E2_7_1_211</v>
      </c>
      <c r="G107" s="31" t="str">
        <f t="shared" si="10"/>
        <v>E2_7_1_211_mRNA : E2_7_1_211_mRNA</v>
      </c>
      <c r="H107" s="32" t="str">
        <f t="shared" si="11"/>
        <v>E2_7_1_211 : E2_7_1_211</v>
      </c>
      <c r="I107" s="30" t="str">
        <f t="shared" si="12"/>
        <v>E2_7_1_211_mRNA : 0</v>
      </c>
      <c r="J107" s="37" t="str">
        <f t="shared" si="13"/>
        <v>E2_7_1_211 : 0</v>
      </c>
      <c r="K107" s="38" t="str">
        <f t="shared" si="14"/>
        <v>E2_7_1_211_kcat : 13.7</v>
      </c>
      <c r="L107" s="39" t="str">
        <f t="shared" si="15"/>
        <v>E2_7_1_211_Km : 1</v>
      </c>
      <c r="M107" s="40" t="str">
        <f t="shared" si="16"/>
        <v>mRNA106: -&gt; E2_7_1_211_mRNA | 0.00292 - (0.0093 * E2_7_1_211_mRNA)</v>
      </c>
      <c r="N107" s="41" t="str">
        <f t="shared" si="17"/>
        <v>peptide106: E2_7_1_211_mRNA -&gt; E2_7_1_211 | (0.278 * E2_7_1_211_mRNA) - (0.00000278 * E2_7_1_211)</v>
      </c>
    </row>
    <row r="108" spans="1:14" ht="16.5" customHeight="1" x14ac:dyDescent="0.35">
      <c r="A108" s="29" t="s">
        <v>2642</v>
      </c>
      <c r="B108" s="29" t="s">
        <v>2643</v>
      </c>
      <c r="C108" s="29" t="s">
        <v>9206</v>
      </c>
      <c r="E108" s="29">
        <v>107</v>
      </c>
      <c r="F108" s="29" t="str">
        <f t="shared" si="9"/>
        <v>E2_7_1_23</v>
      </c>
      <c r="G108" s="31" t="str">
        <f t="shared" si="10"/>
        <v>E2_7_1_23_mRNA : E2_7_1_23_mRNA</v>
      </c>
      <c r="H108" s="32" t="str">
        <f t="shared" si="11"/>
        <v>E2_7_1_23 : E2_7_1_23</v>
      </c>
      <c r="I108" s="30" t="str">
        <f t="shared" si="12"/>
        <v>E2_7_1_23_mRNA : 0</v>
      </c>
      <c r="J108" s="37" t="str">
        <f t="shared" si="13"/>
        <v>E2_7_1_23 : 0</v>
      </c>
      <c r="K108" s="38" t="str">
        <f t="shared" si="14"/>
        <v>E2_7_1_23_kcat : 13.7</v>
      </c>
      <c r="L108" s="39" t="str">
        <f t="shared" si="15"/>
        <v>E2_7_1_23_Km : 1</v>
      </c>
      <c r="M108" s="40" t="str">
        <f t="shared" si="16"/>
        <v>mRNA107: -&gt; E2_7_1_23_mRNA | 0.00292 - (0.0093 * E2_7_1_23_mRNA)</v>
      </c>
      <c r="N108" s="41" t="str">
        <f t="shared" si="17"/>
        <v>peptide107: E2_7_1_23_mRNA -&gt; E2_7_1_23 | (0.278 * E2_7_1_23_mRNA) - (0.00000278 * E2_7_1_23)</v>
      </c>
    </row>
    <row r="109" spans="1:14" ht="29" x14ac:dyDescent="0.35">
      <c r="A109" s="29" t="s">
        <v>232</v>
      </c>
      <c r="B109" s="29" t="s">
        <v>233</v>
      </c>
      <c r="C109" s="29" t="s">
        <v>9207</v>
      </c>
      <c r="E109" s="29">
        <v>108</v>
      </c>
      <c r="F109" s="29" t="str">
        <f t="shared" si="9"/>
        <v>E2_7_1_24</v>
      </c>
      <c r="G109" s="31" t="str">
        <f t="shared" si="10"/>
        <v>E2_7_1_24_mRNA : E2_7_1_24_mRNA</v>
      </c>
      <c r="H109" s="32" t="str">
        <f t="shared" si="11"/>
        <v>E2_7_1_24 : E2_7_1_24</v>
      </c>
      <c r="I109" s="30" t="str">
        <f t="shared" si="12"/>
        <v>E2_7_1_24_mRNA : 0</v>
      </c>
      <c r="J109" s="37" t="str">
        <f t="shared" si="13"/>
        <v>E2_7_1_24 : 0</v>
      </c>
      <c r="K109" s="38" t="str">
        <f t="shared" si="14"/>
        <v>E2_7_1_24_kcat : 13.7</v>
      </c>
      <c r="L109" s="39" t="str">
        <f t="shared" si="15"/>
        <v>E2_7_1_24_Km : 1</v>
      </c>
      <c r="M109" s="40" t="str">
        <f t="shared" si="16"/>
        <v>mRNA108: -&gt; E2_7_1_24_mRNA | 0.00292 - (0.0093 * E2_7_1_24_mRNA)</v>
      </c>
      <c r="N109" s="41" t="str">
        <f t="shared" si="17"/>
        <v>peptide108: E2_7_1_24_mRNA -&gt; E2_7_1_24 | (0.278 * E2_7_1_24_mRNA) - (0.00000278 * E2_7_1_24)</v>
      </c>
    </row>
    <row r="110" spans="1:14" ht="29" x14ac:dyDescent="0.35">
      <c r="A110" s="29" t="s">
        <v>2059</v>
      </c>
      <c r="B110" s="29" t="s">
        <v>2060</v>
      </c>
      <c r="C110" s="29" t="s">
        <v>9208</v>
      </c>
      <c r="E110" s="29">
        <v>109</v>
      </c>
      <c r="F110" s="29" t="str">
        <f t="shared" si="9"/>
        <v>E2_7_1_26</v>
      </c>
      <c r="G110" s="31" t="str">
        <f t="shared" si="10"/>
        <v>E2_7_1_26_mRNA : E2_7_1_26_mRNA</v>
      </c>
      <c r="H110" s="32" t="str">
        <f t="shared" si="11"/>
        <v>E2_7_1_26 : E2_7_1_26</v>
      </c>
      <c r="I110" s="30" t="str">
        <f t="shared" si="12"/>
        <v>E2_7_1_26_mRNA : 0</v>
      </c>
      <c r="J110" s="37" t="str">
        <f t="shared" si="13"/>
        <v>E2_7_1_26 : 0</v>
      </c>
      <c r="K110" s="38" t="str">
        <f t="shared" si="14"/>
        <v>E2_7_1_26_kcat : 13.7</v>
      </c>
      <c r="L110" s="39" t="str">
        <f t="shared" si="15"/>
        <v>E2_7_1_26_Km : 1</v>
      </c>
      <c r="M110" s="40" t="str">
        <f t="shared" si="16"/>
        <v>mRNA109: -&gt; E2_7_1_26_mRNA | 0.00292 - (0.0093 * E2_7_1_26_mRNA)</v>
      </c>
      <c r="N110" s="41" t="str">
        <f t="shared" si="17"/>
        <v>peptide109: E2_7_1_26_mRNA -&gt; E2_7_1_26 | (0.278 * E2_7_1_26_mRNA) - (0.00000278 * E2_7_1_26)</v>
      </c>
    </row>
    <row r="111" spans="1:14" ht="29" x14ac:dyDescent="0.35">
      <c r="A111" s="29" t="s">
        <v>829</v>
      </c>
      <c r="B111" s="29" t="s">
        <v>830</v>
      </c>
      <c r="C111" s="29" t="s">
        <v>9209</v>
      </c>
      <c r="E111" s="29">
        <v>110</v>
      </c>
      <c r="F111" s="29" t="str">
        <f t="shared" si="9"/>
        <v>E2_7_1_30</v>
      </c>
      <c r="G111" s="31" t="str">
        <f t="shared" si="10"/>
        <v>E2_7_1_30_mRNA : E2_7_1_30_mRNA</v>
      </c>
      <c r="H111" s="32" t="str">
        <f t="shared" si="11"/>
        <v>E2_7_1_30 : E2_7_1_30</v>
      </c>
      <c r="I111" s="30" t="str">
        <f t="shared" si="12"/>
        <v>E2_7_1_30_mRNA : 0</v>
      </c>
      <c r="J111" s="37" t="str">
        <f t="shared" si="13"/>
        <v>E2_7_1_30 : 0</v>
      </c>
      <c r="K111" s="38" t="str">
        <f t="shared" si="14"/>
        <v>E2_7_1_30_kcat : 13.7</v>
      </c>
      <c r="L111" s="39" t="str">
        <f t="shared" si="15"/>
        <v>E2_7_1_30_Km : 1</v>
      </c>
      <c r="M111" s="40" t="str">
        <f t="shared" si="16"/>
        <v>mRNA110: -&gt; E2_7_1_30_mRNA | 0.00292 - (0.0093 * E2_7_1_30_mRNA)</v>
      </c>
      <c r="N111" s="41" t="str">
        <f t="shared" si="17"/>
        <v>peptide110: E2_7_1_30_mRNA -&gt; E2_7_1_30 | (0.278 * E2_7_1_30_mRNA) - (0.00000278 * E2_7_1_30)</v>
      </c>
    </row>
    <row r="112" spans="1:14" ht="29" x14ac:dyDescent="0.35">
      <c r="A112" s="29" t="s">
        <v>2901</v>
      </c>
      <c r="B112" s="29" t="s">
        <v>2902</v>
      </c>
      <c r="C112" s="29" t="s">
        <v>9210</v>
      </c>
      <c r="E112" s="29">
        <v>111</v>
      </c>
      <c r="F112" s="29" t="str">
        <f t="shared" si="9"/>
        <v>E2_7_1_31</v>
      </c>
      <c r="G112" s="31" t="str">
        <f t="shared" si="10"/>
        <v>E2_7_1_31_mRNA : E2_7_1_31_mRNA</v>
      </c>
      <c r="H112" s="32" t="str">
        <f t="shared" si="11"/>
        <v>E2_7_1_31 : E2_7_1_31</v>
      </c>
      <c r="I112" s="30" t="str">
        <f t="shared" si="12"/>
        <v>E2_7_1_31_mRNA : 0</v>
      </c>
      <c r="J112" s="37" t="str">
        <f t="shared" si="13"/>
        <v>E2_7_1_31 : 0</v>
      </c>
      <c r="K112" s="38" t="str">
        <f t="shared" si="14"/>
        <v>E2_7_1_31_kcat : 13.7</v>
      </c>
      <c r="L112" s="39" t="str">
        <f t="shared" si="15"/>
        <v>E2_7_1_31_Km : 1</v>
      </c>
      <c r="M112" s="40" t="str">
        <f t="shared" si="16"/>
        <v>mRNA111: -&gt; E2_7_1_31_mRNA | 0.00292 - (0.0093 * E2_7_1_31_mRNA)</v>
      </c>
      <c r="N112" s="41" t="str">
        <f t="shared" si="17"/>
        <v>peptide111: E2_7_1_31_mRNA -&gt; E2_7_1_31 | (0.278 * E2_7_1_31_mRNA) - (0.00000278 * E2_7_1_31)</v>
      </c>
    </row>
    <row r="113" spans="1:14" ht="29" x14ac:dyDescent="0.35">
      <c r="A113" s="29" t="s">
        <v>4923</v>
      </c>
      <c r="B113" s="29" t="s">
        <v>4924</v>
      </c>
      <c r="C113" s="29" t="s">
        <v>9211</v>
      </c>
      <c r="E113" s="29">
        <v>112</v>
      </c>
      <c r="F113" s="29" t="str">
        <f t="shared" si="9"/>
        <v>E2_7_1_33</v>
      </c>
      <c r="G113" s="31" t="str">
        <f t="shared" si="10"/>
        <v>E2_7_1_33_mRNA : E2_7_1_33_mRNA</v>
      </c>
      <c r="H113" s="32" t="str">
        <f t="shared" si="11"/>
        <v>E2_7_1_33 : E2_7_1_33</v>
      </c>
      <c r="I113" s="30" t="str">
        <f t="shared" si="12"/>
        <v>E2_7_1_33_mRNA : 0</v>
      </c>
      <c r="J113" s="37" t="str">
        <f t="shared" si="13"/>
        <v>E2_7_1_33 : 0</v>
      </c>
      <c r="K113" s="38" t="str">
        <f t="shared" si="14"/>
        <v>E2_7_1_33_kcat : 13.7</v>
      </c>
      <c r="L113" s="39" t="str">
        <f t="shared" si="15"/>
        <v>E2_7_1_33_Km : 1</v>
      </c>
      <c r="M113" s="40" t="str">
        <f t="shared" si="16"/>
        <v>mRNA112: -&gt; E2_7_1_33_mRNA | 0.00292 - (0.0093 * E2_7_1_33_mRNA)</v>
      </c>
      <c r="N113" s="41" t="str">
        <f t="shared" si="17"/>
        <v>peptide112: E2_7_1_33_mRNA -&gt; E2_7_1_33 | (0.278 * E2_7_1_33_mRNA) - (0.00000278 * E2_7_1_33)</v>
      </c>
    </row>
    <row r="114" spans="1:14" ht="29" x14ac:dyDescent="0.35">
      <c r="A114" s="29" t="s">
        <v>611</v>
      </c>
      <c r="B114" s="29" t="s">
        <v>612</v>
      </c>
      <c r="C114" s="29" t="s">
        <v>9212</v>
      </c>
      <c r="E114" s="29">
        <v>113</v>
      </c>
      <c r="F114" s="29" t="str">
        <f t="shared" si="9"/>
        <v>E2_7_1_36</v>
      </c>
      <c r="G114" s="31" t="str">
        <f t="shared" si="10"/>
        <v>E2_7_1_36_mRNA : E2_7_1_36_mRNA</v>
      </c>
      <c r="H114" s="32" t="str">
        <f t="shared" si="11"/>
        <v>E2_7_1_36 : E2_7_1_36</v>
      </c>
      <c r="I114" s="30" t="str">
        <f t="shared" si="12"/>
        <v>E2_7_1_36_mRNA : 0</v>
      </c>
      <c r="J114" s="37" t="str">
        <f t="shared" si="13"/>
        <v>E2_7_1_36 : 0</v>
      </c>
      <c r="K114" s="38" t="str">
        <f t="shared" si="14"/>
        <v>E2_7_1_36_kcat : 13.7</v>
      </c>
      <c r="L114" s="39" t="str">
        <f t="shared" si="15"/>
        <v>E2_7_1_36_Km : 1</v>
      </c>
      <c r="M114" s="40" t="str">
        <f t="shared" si="16"/>
        <v>mRNA113: -&gt; E2_7_1_36_mRNA | 0.00292 - (0.0093 * E2_7_1_36_mRNA)</v>
      </c>
      <c r="N114" s="41" t="str">
        <f t="shared" si="17"/>
        <v>peptide113: E2_7_1_36_mRNA -&gt; E2_7_1_36 | (0.278 * E2_7_1_36_mRNA) - (0.00000278 * E2_7_1_36)</v>
      </c>
    </row>
    <row r="115" spans="1:14" ht="29" x14ac:dyDescent="0.35">
      <c r="A115" s="29" t="s">
        <v>752</v>
      </c>
      <c r="B115" s="29" t="s">
        <v>753</v>
      </c>
      <c r="C115" s="29" t="s">
        <v>9213</v>
      </c>
      <c r="E115" s="29">
        <v>114</v>
      </c>
      <c r="F115" s="29" t="str">
        <f t="shared" si="9"/>
        <v>E2_7_1_39</v>
      </c>
      <c r="G115" s="31" t="str">
        <f t="shared" si="10"/>
        <v>E2_7_1_39_mRNA : E2_7_1_39_mRNA</v>
      </c>
      <c r="H115" s="32" t="str">
        <f t="shared" si="11"/>
        <v>E2_7_1_39 : E2_7_1_39</v>
      </c>
      <c r="I115" s="30" t="str">
        <f t="shared" si="12"/>
        <v>E2_7_1_39_mRNA : 0</v>
      </c>
      <c r="J115" s="37" t="str">
        <f t="shared" si="13"/>
        <v>E2_7_1_39 : 0</v>
      </c>
      <c r="K115" s="38" t="str">
        <f t="shared" si="14"/>
        <v>E2_7_1_39_kcat : 13.7</v>
      </c>
      <c r="L115" s="39" t="str">
        <f t="shared" si="15"/>
        <v>E2_7_1_39_Km : 1</v>
      </c>
      <c r="M115" s="40" t="str">
        <f t="shared" si="16"/>
        <v>mRNA114: -&gt; E2_7_1_39_mRNA | 0.00292 - (0.0093 * E2_7_1_39_mRNA)</v>
      </c>
      <c r="N115" s="41" t="str">
        <f t="shared" si="17"/>
        <v>peptide114: E2_7_1_39_mRNA -&gt; E2_7_1_39 | (0.278 * E2_7_1_39_mRNA) - (0.00000278 * E2_7_1_39)</v>
      </c>
    </row>
    <row r="116" spans="1:14" ht="29" x14ac:dyDescent="0.35">
      <c r="A116" s="29" t="s">
        <v>4822</v>
      </c>
      <c r="B116" s="29" t="s">
        <v>4823</v>
      </c>
      <c r="C116" s="29" t="s">
        <v>9214</v>
      </c>
      <c r="E116" s="29">
        <v>115</v>
      </c>
      <c r="F116" s="29" t="str">
        <f t="shared" si="9"/>
        <v>E2_7_1_4</v>
      </c>
      <c r="G116" s="31" t="str">
        <f t="shared" si="10"/>
        <v>E2_7_1_4_mRNA : E2_7_1_4_mRNA</v>
      </c>
      <c r="H116" s="32" t="str">
        <f t="shared" si="11"/>
        <v>E2_7_1_4 : E2_7_1_4</v>
      </c>
      <c r="I116" s="30" t="str">
        <f t="shared" si="12"/>
        <v>E2_7_1_4_mRNA : 0</v>
      </c>
      <c r="J116" s="37" t="str">
        <f t="shared" si="13"/>
        <v>E2_7_1_4 : 0</v>
      </c>
      <c r="K116" s="38" t="str">
        <f t="shared" si="14"/>
        <v>E2_7_1_4_kcat : 13.7</v>
      </c>
      <c r="L116" s="39" t="str">
        <f t="shared" si="15"/>
        <v>E2_7_1_4_Km : 1</v>
      </c>
      <c r="M116" s="40" t="str">
        <f t="shared" si="16"/>
        <v>mRNA115: -&gt; E2_7_1_4_mRNA | 0.00292 - (0.0093 * E2_7_1_4_mRNA)</v>
      </c>
      <c r="N116" s="41" t="str">
        <f t="shared" si="17"/>
        <v>peptide115: E2_7_1_4_mRNA -&gt; E2_7_1_4 | (0.278 * E2_7_1_4_mRNA) - (0.00000278 * E2_7_1_4)</v>
      </c>
    </row>
    <row r="117" spans="1:14" ht="29" x14ac:dyDescent="0.35">
      <c r="A117" s="29" t="s">
        <v>1644</v>
      </c>
      <c r="B117" s="29" t="s">
        <v>1645</v>
      </c>
      <c r="C117" s="29" t="s">
        <v>9215</v>
      </c>
      <c r="E117" s="29">
        <v>116</v>
      </c>
      <c r="F117" s="29" t="str">
        <f t="shared" si="9"/>
        <v>E2_7_1_40</v>
      </c>
      <c r="G117" s="31" t="str">
        <f t="shared" si="10"/>
        <v>E2_7_1_40_mRNA : E2_7_1_40_mRNA</v>
      </c>
      <c r="H117" s="32" t="str">
        <f t="shared" si="11"/>
        <v>E2_7_1_40 : E2_7_1_40</v>
      </c>
      <c r="I117" s="30" t="str">
        <f t="shared" si="12"/>
        <v>E2_7_1_40_mRNA : 0</v>
      </c>
      <c r="J117" s="37" t="str">
        <f t="shared" si="13"/>
        <v>E2_7_1_40 : 0</v>
      </c>
      <c r="K117" s="38" t="str">
        <f t="shared" si="14"/>
        <v>E2_7_1_40_kcat : 13.7</v>
      </c>
      <c r="L117" s="39" t="str">
        <f t="shared" si="15"/>
        <v>E2_7_1_40_Km : 1</v>
      </c>
      <c r="M117" s="40" t="str">
        <f t="shared" si="16"/>
        <v>mRNA116: -&gt; E2_7_1_40_mRNA | 0.00292 - (0.0093 * E2_7_1_40_mRNA)</v>
      </c>
      <c r="N117" s="41" t="str">
        <f t="shared" si="17"/>
        <v>peptide116: E2_7_1_40_mRNA -&gt; E2_7_1_40 | (0.278 * E2_7_1_40_mRNA) - (0.00000278 * E2_7_1_40)</v>
      </c>
    </row>
    <row r="118" spans="1:14" ht="29" x14ac:dyDescent="0.35">
      <c r="A118" s="29" t="s">
        <v>331</v>
      </c>
      <c r="B118" s="29" t="s">
        <v>332</v>
      </c>
      <c r="C118" s="29" t="s">
        <v>9216</v>
      </c>
      <c r="E118" s="29">
        <v>117</v>
      </c>
      <c r="F118" s="29" t="str">
        <f t="shared" si="9"/>
        <v>E2_7_1_48</v>
      </c>
      <c r="G118" s="31" t="str">
        <f t="shared" si="10"/>
        <v>E2_7_1_48_mRNA : E2_7_1_48_mRNA</v>
      </c>
      <c r="H118" s="32" t="str">
        <f t="shared" si="11"/>
        <v>E2_7_1_48 : E2_7_1_48</v>
      </c>
      <c r="I118" s="30" t="str">
        <f t="shared" si="12"/>
        <v>E2_7_1_48_mRNA : 0</v>
      </c>
      <c r="J118" s="37" t="str">
        <f t="shared" si="13"/>
        <v>E2_7_1_48 : 0</v>
      </c>
      <c r="K118" s="38" t="str">
        <f t="shared" si="14"/>
        <v>E2_7_1_48_kcat : 13.7</v>
      </c>
      <c r="L118" s="39" t="str">
        <f t="shared" si="15"/>
        <v>E2_7_1_48_Km : 1</v>
      </c>
      <c r="M118" s="40" t="str">
        <f t="shared" si="16"/>
        <v>mRNA117: -&gt; E2_7_1_48_mRNA | 0.00292 - (0.0093 * E2_7_1_48_mRNA)</v>
      </c>
      <c r="N118" s="41" t="str">
        <f t="shared" si="17"/>
        <v>peptide117: E2_7_1_48_mRNA -&gt; E2_7_1_48 | (0.278 * E2_7_1_48_mRNA) - (0.00000278 * E2_7_1_48)</v>
      </c>
    </row>
    <row r="119" spans="1:14" ht="29" x14ac:dyDescent="0.35">
      <c r="A119" s="29" t="s">
        <v>1857</v>
      </c>
      <c r="B119" s="29" t="s">
        <v>1858</v>
      </c>
      <c r="C119" s="29" t="s">
        <v>9217</v>
      </c>
      <c r="E119" s="29">
        <v>118</v>
      </c>
      <c r="F119" s="29" t="str">
        <f t="shared" si="9"/>
        <v>E2_7_1_49</v>
      </c>
      <c r="G119" s="31" t="str">
        <f t="shared" si="10"/>
        <v>E2_7_1_49_mRNA : E2_7_1_49_mRNA</v>
      </c>
      <c r="H119" s="32" t="str">
        <f t="shared" si="11"/>
        <v>E2_7_1_49 : E2_7_1_49</v>
      </c>
      <c r="I119" s="30" t="str">
        <f t="shared" si="12"/>
        <v>E2_7_1_49_mRNA : 0</v>
      </c>
      <c r="J119" s="37" t="str">
        <f t="shared" si="13"/>
        <v>E2_7_1_49 : 0</v>
      </c>
      <c r="K119" s="38" t="str">
        <f t="shared" si="14"/>
        <v>E2_7_1_49_kcat : 13.7</v>
      </c>
      <c r="L119" s="39" t="str">
        <f t="shared" si="15"/>
        <v>E2_7_1_49_Km : 1</v>
      </c>
      <c r="M119" s="40" t="str">
        <f t="shared" si="16"/>
        <v>mRNA118: -&gt; E2_7_1_49_mRNA | 0.00292 - (0.0093 * E2_7_1_49_mRNA)</v>
      </c>
      <c r="N119" s="41" t="str">
        <f t="shared" si="17"/>
        <v>peptide118: E2_7_1_49_mRNA -&gt; E2_7_1_49 | (0.278 * E2_7_1_49_mRNA) - (0.00000278 * E2_7_1_49)</v>
      </c>
    </row>
    <row r="120" spans="1:14" ht="29" x14ac:dyDescent="0.35">
      <c r="A120" s="29" t="s">
        <v>1853</v>
      </c>
      <c r="B120" s="29" t="s">
        <v>1854</v>
      </c>
      <c r="C120" s="29" t="s">
        <v>9222</v>
      </c>
      <c r="E120" s="29">
        <v>119</v>
      </c>
      <c r="F120" s="29" t="str">
        <f t="shared" si="9"/>
        <v>E2_7_1_50</v>
      </c>
      <c r="G120" s="31" t="str">
        <f t="shared" si="10"/>
        <v>E2_7_1_50_mRNA : E2_7_1_50_mRNA</v>
      </c>
      <c r="H120" s="32" t="str">
        <f t="shared" si="11"/>
        <v>E2_7_1_50 : E2_7_1_50</v>
      </c>
      <c r="I120" s="30" t="str">
        <f t="shared" si="12"/>
        <v>E2_7_1_50_mRNA : 0</v>
      </c>
      <c r="J120" s="37" t="str">
        <f t="shared" si="13"/>
        <v>E2_7_1_50 : 0</v>
      </c>
      <c r="K120" s="38" t="str">
        <f t="shared" si="14"/>
        <v>E2_7_1_50_kcat : 13.7</v>
      </c>
      <c r="L120" s="39" t="str">
        <f t="shared" si="15"/>
        <v>E2_7_1_50_Km : 1</v>
      </c>
      <c r="M120" s="40" t="str">
        <f t="shared" si="16"/>
        <v>mRNA119: -&gt; E2_7_1_50_mRNA | 0.00292 - (0.0093 * E2_7_1_50_mRNA)</v>
      </c>
      <c r="N120" s="41" t="str">
        <f t="shared" si="17"/>
        <v>peptide119: E2_7_1_50_mRNA -&gt; E2_7_1_50 | (0.278 * E2_7_1_50_mRNA) - (0.00000278 * E2_7_1_50)</v>
      </c>
    </row>
    <row r="121" spans="1:14" ht="29" x14ac:dyDescent="0.35">
      <c r="A121" s="29" t="s">
        <v>4483</v>
      </c>
      <c r="B121" s="29" t="s">
        <v>4484</v>
      </c>
      <c r="C121" s="29" t="s">
        <v>9227</v>
      </c>
      <c r="E121" s="29">
        <v>120</v>
      </c>
      <c r="F121" s="29" t="str">
        <f t="shared" si="9"/>
        <v>E2_7_1_6</v>
      </c>
      <c r="G121" s="31" t="str">
        <f t="shared" si="10"/>
        <v>E2_7_1_6_mRNA : E2_7_1_6_mRNA</v>
      </c>
      <c r="H121" s="32" t="str">
        <f t="shared" si="11"/>
        <v>E2_7_1_6 : E2_7_1_6</v>
      </c>
      <c r="I121" s="30" t="str">
        <f t="shared" si="12"/>
        <v>E2_7_1_6_mRNA : 0</v>
      </c>
      <c r="J121" s="37" t="str">
        <f t="shared" si="13"/>
        <v>E2_7_1_6 : 0</v>
      </c>
      <c r="K121" s="38" t="str">
        <f t="shared" si="14"/>
        <v>E2_7_1_6_kcat : 13.7</v>
      </c>
      <c r="L121" s="39" t="str">
        <f t="shared" si="15"/>
        <v>E2_7_1_6_Km : 1</v>
      </c>
      <c r="M121" s="40" t="str">
        <f t="shared" si="16"/>
        <v>mRNA120: -&gt; E2_7_1_6_mRNA | 0.00292 - (0.0093 * E2_7_1_6_mRNA)</v>
      </c>
      <c r="N121" s="41" t="str">
        <f t="shared" si="17"/>
        <v>peptide120: E2_7_1_6_mRNA -&gt; E2_7_1_6 | (0.278 * E2_7_1_6_mRNA) - (0.00000278 * E2_7_1_6)</v>
      </c>
    </row>
    <row r="122" spans="1:14" ht="29" x14ac:dyDescent="0.35">
      <c r="A122" s="29" t="s">
        <v>876</v>
      </c>
      <c r="B122" s="29" t="s">
        <v>877</v>
      </c>
      <c r="C122" s="29" t="s">
        <v>9232</v>
      </c>
      <c r="E122" s="29">
        <v>121</v>
      </c>
      <c r="F122" s="29" t="str">
        <f t="shared" si="9"/>
        <v>E2_7_1_71</v>
      </c>
      <c r="G122" s="31" t="str">
        <f t="shared" si="10"/>
        <v>E2_7_1_71_mRNA : E2_7_1_71_mRNA</v>
      </c>
      <c r="H122" s="32" t="str">
        <f t="shared" si="11"/>
        <v>E2_7_1_71 : E2_7_1_71</v>
      </c>
      <c r="I122" s="30" t="str">
        <f t="shared" si="12"/>
        <v>E2_7_1_71_mRNA : 0</v>
      </c>
      <c r="J122" s="37" t="str">
        <f t="shared" si="13"/>
        <v>E2_7_1_71 : 0</v>
      </c>
      <c r="K122" s="38" t="str">
        <f t="shared" si="14"/>
        <v>E2_7_1_71_kcat : 13.7</v>
      </c>
      <c r="L122" s="39" t="str">
        <f t="shared" si="15"/>
        <v>E2_7_1_71_Km : 1</v>
      </c>
      <c r="M122" s="40" t="str">
        <f t="shared" si="16"/>
        <v>mRNA121: -&gt; E2_7_1_71_mRNA | 0.00292 - (0.0093 * E2_7_1_71_mRNA)</v>
      </c>
      <c r="N122" s="41" t="str">
        <f t="shared" si="17"/>
        <v>peptide121: E2_7_1_71_mRNA -&gt; E2_7_1_71 | (0.278 * E2_7_1_71_mRNA) - (0.00000278 * E2_7_1_71)</v>
      </c>
    </row>
    <row r="123" spans="1:14" ht="29" x14ac:dyDescent="0.35">
      <c r="A123" s="29" t="s">
        <v>4071</v>
      </c>
      <c r="B123" s="29" t="s">
        <v>4072</v>
      </c>
      <c r="C123" s="29" t="s">
        <v>9237</v>
      </c>
      <c r="E123" s="29">
        <v>122</v>
      </c>
      <c r="F123" s="29" t="str">
        <f t="shared" si="9"/>
        <v>E2_7_10_2</v>
      </c>
      <c r="G123" s="31" t="str">
        <f t="shared" si="10"/>
        <v>E2_7_10_2_mRNA : E2_7_10_2_mRNA</v>
      </c>
      <c r="H123" s="32" t="str">
        <f t="shared" si="11"/>
        <v>E2_7_10_2 : E2_7_10_2</v>
      </c>
      <c r="I123" s="30" t="str">
        <f t="shared" si="12"/>
        <v>E2_7_10_2_mRNA : 0</v>
      </c>
      <c r="J123" s="37" t="str">
        <f t="shared" si="13"/>
        <v>E2_7_10_2 : 0</v>
      </c>
      <c r="K123" s="38" t="str">
        <f t="shared" si="14"/>
        <v>E2_7_10_2_kcat : 13.7</v>
      </c>
      <c r="L123" s="39" t="str">
        <f t="shared" si="15"/>
        <v>E2_7_10_2_Km : 1</v>
      </c>
      <c r="M123" s="40" t="str">
        <f t="shared" si="16"/>
        <v>mRNA122: -&gt; E2_7_10_2_mRNA | 0.00292 - (0.0093 * E2_7_10_2_mRNA)</v>
      </c>
      <c r="N123" s="41" t="str">
        <f t="shared" si="17"/>
        <v>peptide122: E2_7_10_2_mRNA -&gt; E2_7_10_2 | (0.278 * E2_7_10_2_mRNA) - (0.00000278 * E2_7_10_2)</v>
      </c>
    </row>
    <row r="124" spans="1:14" ht="29" x14ac:dyDescent="0.35">
      <c r="A124" s="29" t="s">
        <v>2713</v>
      </c>
      <c r="B124" s="29" t="s">
        <v>2714</v>
      </c>
      <c r="C124" s="29" t="s">
        <v>9242</v>
      </c>
      <c r="E124" s="29">
        <v>123</v>
      </c>
      <c r="F124" s="29" t="str">
        <f t="shared" si="9"/>
        <v>E2_7_2_1</v>
      </c>
      <c r="G124" s="31" t="str">
        <f t="shared" si="10"/>
        <v>E2_7_2_1_mRNA : E2_7_2_1_mRNA</v>
      </c>
      <c r="H124" s="32" t="str">
        <f t="shared" si="11"/>
        <v>E2_7_2_1 : E2_7_2_1</v>
      </c>
      <c r="I124" s="30" t="str">
        <f t="shared" si="12"/>
        <v>E2_7_2_1_mRNA : 0</v>
      </c>
      <c r="J124" s="37" t="str">
        <f t="shared" si="13"/>
        <v>E2_7_2_1 : 0</v>
      </c>
      <c r="K124" s="38" t="str">
        <f t="shared" si="14"/>
        <v>E2_7_2_1_kcat : 13.7</v>
      </c>
      <c r="L124" s="39" t="str">
        <f t="shared" si="15"/>
        <v>E2_7_2_1_Km : 1</v>
      </c>
      <c r="M124" s="40" t="str">
        <f t="shared" si="16"/>
        <v>mRNA123: -&gt; E2_7_2_1_mRNA | 0.00292 - (0.0093 * E2_7_2_1_mRNA)</v>
      </c>
      <c r="N124" s="41" t="str">
        <f t="shared" si="17"/>
        <v>peptide123: E2_7_2_1_mRNA -&gt; E2_7_2_1 | (0.278 * E2_7_2_1_mRNA) - (0.00000278 * E2_7_2_1)</v>
      </c>
    </row>
    <row r="125" spans="1:14" ht="29" x14ac:dyDescent="0.35">
      <c r="A125" s="29" t="s">
        <v>98</v>
      </c>
      <c r="B125" s="29" t="s">
        <v>99</v>
      </c>
      <c r="C125" s="29" t="s">
        <v>9247</v>
      </c>
      <c r="E125" s="29">
        <v>124</v>
      </c>
      <c r="F125" s="29" t="str">
        <f t="shared" si="9"/>
        <v>E2_7_2_11</v>
      </c>
      <c r="G125" s="31" t="str">
        <f t="shared" si="10"/>
        <v>E2_7_2_11_mRNA : E2_7_2_11_mRNA</v>
      </c>
      <c r="H125" s="32" t="str">
        <f t="shared" si="11"/>
        <v>E2_7_2_11 : E2_7_2_11</v>
      </c>
      <c r="I125" s="30" t="str">
        <f t="shared" si="12"/>
        <v>E2_7_2_11_mRNA : 0</v>
      </c>
      <c r="J125" s="37" t="str">
        <f t="shared" si="13"/>
        <v>E2_7_2_11 : 0</v>
      </c>
      <c r="K125" s="38" t="str">
        <f t="shared" si="14"/>
        <v>E2_7_2_11_kcat : 13.7</v>
      </c>
      <c r="L125" s="39" t="str">
        <f t="shared" si="15"/>
        <v>E2_7_2_11_Km : 1</v>
      </c>
      <c r="M125" s="40" t="str">
        <f t="shared" si="16"/>
        <v>mRNA124: -&gt; E2_7_2_11_mRNA | 0.00292 - (0.0093 * E2_7_2_11_mRNA)</v>
      </c>
      <c r="N125" s="41" t="str">
        <f t="shared" si="17"/>
        <v>peptide124: E2_7_2_11_mRNA -&gt; E2_7_2_11 | (0.278 * E2_7_2_11_mRNA) - (0.00000278 * E2_7_2_11)</v>
      </c>
    </row>
    <row r="126" spans="1:14" ht="22" customHeight="1" x14ac:dyDescent="0.35">
      <c r="A126" s="29" t="s">
        <v>3421</v>
      </c>
      <c r="B126" s="29" t="s">
        <v>3422</v>
      </c>
      <c r="C126" s="29" t="s">
        <v>9252</v>
      </c>
      <c r="E126" s="29">
        <v>125</v>
      </c>
      <c r="F126" s="29" t="str">
        <f t="shared" si="9"/>
        <v>E2_7_2_2</v>
      </c>
      <c r="G126" s="31" t="str">
        <f t="shared" si="10"/>
        <v>E2_7_2_2_mRNA : E2_7_2_2_mRNA</v>
      </c>
      <c r="H126" s="32" t="str">
        <f t="shared" si="11"/>
        <v>E2_7_2_2 : E2_7_2_2</v>
      </c>
      <c r="I126" s="30" t="str">
        <f t="shared" si="12"/>
        <v>E2_7_2_2_mRNA : 0</v>
      </c>
      <c r="J126" s="37" t="str">
        <f t="shared" si="13"/>
        <v>E2_7_2_2 : 0</v>
      </c>
      <c r="K126" s="38" t="str">
        <f t="shared" si="14"/>
        <v>E2_7_2_2_kcat : 13.7</v>
      </c>
      <c r="L126" s="39" t="str">
        <f t="shared" si="15"/>
        <v>E2_7_2_2_Km : 1</v>
      </c>
      <c r="M126" s="40" t="str">
        <f t="shared" si="16"/>
        <v>mRNA125: -&gt; E2_7_2_2_mRNA | 0.00292 - (0.0093 * E2_7_2_2_mRNA)</v>
      </c>
      <c r="N126" s="41" t="str">
        <f t="shared" si="17"/>
        <v>peptide125: E2_7_2_2_mRNA -&gt; E2_7_2_2 | (0.278 * E2_7_2_2_mRNA) - (0.00000278 * E2_7_2_2)</v>
      </c>
    </row>
    <row r="127" spans="1:14" ht="29" x14ac:dyDescent="0.35">
      <c r="A127" s="29" t="s">
        <v>3201</v>
      </c>
      <c r="B127" s="29" t="s">
        <v>3202</v>
      </c>
      <c r="C127" s="29" t="s">
        <v>9257</v>
      </c>
      <c r="E127" s="29">
        <v>126</v>
      </c>
      <c r="F127" s="29" t="str">
        <f t="shared" si="9"/>
        <v>E2_7_2_3</v>
      </c>
      <c r="G127" s="31" t="str">
        <f t="shared" si="10"/>
        <v>E2_7_2_3_mRNA : E2_7_2_3_mRNA</v>
      </c>
      <c r="H127" s="32" t="str">
        <f t="shared" si="11"/>
        <v>E2_7_2_3 : E2_7_2_3</v>
      </c>
      <c r="I127" s="30" t="str">
        <f t="shared" si="12"/>
        <v>E2_7_2_3_mRNA : 0</v>
      </c>
      <c r="J127" s="37" t="str">
        <f t="shared" si="13"/>
        <v>E2_7_2_3 : 0</v>
      </c>
      <c r="K127" s="38" t="str">
        <f t="shared" si="14"/>
        <v>E2_7_2_3_kcat : 13.7</v>
      </c>
      <c r="L127" s="39" t="str">
        <f t="shared" si="15"/>
        <v>E2_7_2_3_Km : 1</v>
      </c>
      <c r="M127" s="40" t="str">
        <f t="shared" si="16"/>
        <v>mRNA126: -&gt; E2_7_2_3_mRNA | 0.00292 - (0.0093 * E2_7_2_3_mRNA)</v>
      </c>
      <c r="N127" s="41" t="str">
        <f t="shared" si="17"/>
        <v>peptide126: E2_7_2_3_mRNA -&gt; E2_7_2_3 | (0.278 * E2_7_2_3_mRNA) - (0.00000278 * E2_7_2_3)</v>
      </c>
    </row>
    <row r="128" spans="1:14" ht="29" x14ac:dyDescent="0.35">
      <c r="A128" s="29" t="s">
        <v>1690</v>
      </c>
      <c r="B128" s="29" t="s">
        <v>1691</v>
      </c>
      <c r="C128" s="29" t="s">
        <v>9262</v>
      </c>
      <c r="E128" s="29">
        <v>127</v>
      </c>
      <c r="F128" s="29" t="str">
        <f t="shared" si="9"/>
        <v>E2_7_2_4</v>
      </c>
      <c r="G128" s="31" t="str">
        <f t="shared" si="10"/>
        <v>E2_7_2_4_mRNA : E2_7_2_4_mRNA</v>
      </c>
      <c r="H128" s="32" t="str">
        <f t="shared" si="11"/>
        <v>E2_7_2_4 : E2_7_2_4</v>
      </c>
      <c r="I128" s="30" t="str">
        <f t="shared" si="12"/>
        <v>E2_7_2_4_mRNA : 0</v>
      </c>
      <c r="J128" s="37" t="str">
        <f t="shared" si="13"/>
        <v>E2_7_2_4 : 0</v>
      </c>
      <c r="K128" s="38" t="str">
        <f t="shared" si="14"/>
        <v>E2_7_2_4_kcat : 13.7</v>
      </c>
      <c r="L128" s="39" t="str">
        <f t="shared" si="15"/>
        <v>E2_7_2_4_Km : 1</v>
      </c>
      <c r="M128" s="40" t="str">
        <f t="shared" si="16"/>
        <v>mRNA127: -&gt; E2_7_2_4_mRNA | 0.00292 - (0.0093 * E2_7_2_4_mRNA)</v>
      </c>
      <c r="N128" s="41" t="str">
        <f t="shared" si="17"/>
        <v>peptide127: E2_7_2_4_mRNA -&gt; E2_7_2_4 | (0.278 * E2_7_2_4_mRNA) - (0.00000278 * E2_7_2_4)</v>
      </c>
    </row>
    <row r="129" spans="1:14" ht="29" x14ac:dyDescent="0.35">
      <c r="A129" s="29" t="s">
        <v>2101</v>
      </c>
      <c r="B129" s="29" t="s">
        <v>2102</v>
      </c>
      <c r="C129" s="29" t="s">
        <v>9265</v>
      </c>
      <c r="E129" s="29">
        <v>128</v>
      </c>
      <c r="F129" s="29" t="str">
        <f t="shared" si="9"/>
        <v>E2_7_2_8</v>
      </c>
      <c r="G129" s="31" t="str">
        <f t="shared" si="10"/>
        <v>E2_7_2_8_mRNA : E2_7_2_8_mRNA</v>
      </c>
      <c r="H129" s="32" t="str">
        <f t="shared" si="11"/>
        <v>E2_7_2_8 : E2_7_2_8</v>
      </c>
      <c r="I129" s="30" t="str">
        <f t="shared" si="12"/>
        <v>E2_7_2_8_mRNA : 0</v>
      </c>
      <c r="J129" s="37" t="str">
        <f t="shared" si="13"/>
        <v>E2_7_2_8 : 0</v>
      </c>
      <c r="K129" s="38" t="str">
        <f t="shared" si="14"/>
        <v>E2_7_2_8_kcat : 13.7</v>
      </c>
      <c r="L129" s="39" t="str">
        <f t="shared" si="15"/>
        <v>E2_7_2_8_Km : 1</v>
      </c>
      <c r="M129" s="40" t="str">
        <f t="shared" si="16"/>
        <v>mRNA128: -&gt; E2_7_2_8_mRNA | 0.00292 - (0.0093 * E2_7_2_8_mRNA)</v>
      </c>
      <c r="N129" s="41" t="str">
        <f t="shared" si="17"/>
        <v>peptide128: E2_7_2_8_mRNA -&gt; E2_7_2_8 | (0.278 * E2_7_2_8_mRNA) - (0.00000278 * E2_7_2_8)</v>
      </c>
    </row>
    <row r="130" spans="1:14" ht="29" x14ac:dyDescent="0.35">
      <c r="A130" s="29" t="s">
        <v>4692</v>
      </c>
      <c r="B130" s="29" t="s">
        <v>4693</v>
      </c>
      <c r="C130" s="29" t="s">
        <v>9270</v>
      </c>
      <c r="E130" s="29">
        <v>129</v>
      </c>
      <c r="F130" s="29" t="str">
        <f t="shared" ref="F130:F193" si="18">CONCATENATE("E",C130)</f>
        <v>E2_7_3_9</v>
      </c>
      <c r="G130" s="31" t="str">
        <f t="shared" si="10"/>
        <v>E2_7_3_9_mRNA : E2_7_3_9_mRNA</v>
      </c>
      <c r="H130" s="32" t="str">
        <f t="shared" si="11"/>
        <v>E2_7_3_9 : E2_7_3_9</v>
      </c>
      <c r="I130" s="30" t="str">
        <f t="shared" si="12"/>
        <v>E2_7_3_9_mRNA : 0</v>
      </c>
      <c r="J130" s="37" t="str">
        <f t="shared" si="13"/>
        <v>E2_7_3_9 : 0</v>
      </c>
      <c r="K130" s="38" t="str">
        <f t="shared" si="14"/>
        <v>E2_7_3_9_kcat : 13.7</v>
      </c>
      <c r="L130" s="39" t="str">
        <f t="shared" si="15"/>
        <v>E2_7_3_9_Km : 1</v>
      </c>
      <c r="M130" s="40" t="str">
        <f t="shared" si="16"/>
        <v>mRNA129: -&gt; E2_7_3_9_mRNA | 0.00292 - (0.0093 * E2_7_3_9_mRNA)</v>
      </c>
      <c r="N130" s="41" t="str">
        <f t="shared" si="17"/>
        <v>peptide129: E2_7_3_9_mRNA -&gt; E2_7_3_9 | (0.278 * E2_7_3_9_mRNA) - (0.00000278 * E2_7_3_9)</v>
      </c>
    </row>
    <row r="131" spans="1:14" ht="29" x14ac:dyDescent="0.35">
      <c r="A131" s="29" t="s">
        <v>3438</v>
      </c>
      <c r="B131" s="29" t="s">
        <v>3439</v>
      </c>
      <c r="C131" s="29" t="s">
        <v>9275</v>
      </c>
      <c r="E131" s="29">
        <v>130</v>
      </c>
      <c r="F131" s="29" t="str">
        <f t="shared" si="18"/>
        <v>E2_7_4_1</v>
      </c>
      <c r="G131" s="31" t="str">
        <f t="shared" ref="G131:G194" si="19">_xlfn.CONCAT(F131,"_mRNA : ",F131, "_mRNA")</f>
        <v>E2_7_4_1_mRNA : E2_7_4_1_mRNA</v>
      </c>
      <c r="H131" s="32" t="str">
        <f t="shared" ref="H131:H194" si="20">_xlfn.CONCAT(F131," : ",F131)</f>
        <v>E2_7_4_1 : E2_7_4_1</v>
      </c>
      <c r="I131" s="30" t="str">
        <f t="shared" ref="I131:I194" si="21">CONCATENATE(F131,"_mRNA : 0")</f>
        <v>E2_7_4_1_mRNA : 0</v>
      </c>
      <c r="J131" s="37" t="str">
        <f t="shared" ref="J131:J194" si="22">CONCATENATE(F131," : 0")</f>
        <v>E2_7_4_1 : 0</v>
      </c>
      <c r="K131" s="38" t="str">
        <f t="shared" ref="K131:K194" si="23">CONCATENATE(F131,"_kcat : 13.7")</f>
        <v>E2_7_4_1_kcat : 13.7</v>
      </c>
      <c r="L131" s="39" t="str">
        <f t="shared" ref="L131:L194" si="24">CONCATENATE(F131,"_Km : 1")</f>
        <v>E2_7_4_1_Km : 1</v>
      </c>
      <c r="M131" s="40" t="str">
        <f t="shared" ref="M131:M194" si="25">CONCATENATE("mRNA",E131,":", " -&gt; ",F131,"_mRNA | 0.00292 - (0.0093 * ",F131,"_mRNA)")</f>
        <v>mRNA130: -&gt; E2_7_4_1_mRNA | 0.00292 - (0.0093 * E2_7_4_1_mRNA)</v>
      </c>
      <c r="N131" s="41" t="str">
        <f t="shared" ref="N131:N194" si="26">CONCATENATE("peptide",E131,": ", F131,"_mRNA -&gt; ",F131," | ","(0.278 * ",F131,"_mRNA) - (0.00000278 * ",F131,")")</f>
        <v>peptide130: E2_7_4_1_mRNA -&gt; E2_7_4_1 | (0.278 * E2_7_4_1_mRNA) - (0.00000278 * E2_7_4_1)</v>
      </c>
    </row>
    <row r="132" spans="1:14" ht="29" x14ac:dyDescent="0.35">
      <c r="A132" s="29" t="s">
        <v>603</v>
      </c>
      <c r="B132" s="29" t="s">
        <v>604</v>
      </c>
      <c r="C132" s="29" t="s">
        <v>9280</v>
      </c>
      <c r="E132" s="29">
        <v>131</v>
      </c>
      <c r="F132" s="29" t="str">
        <f t="shared" si="18"/>
        <v>E2_7_4_2</v>
      </c>
      <c r="G132" s="31" t="str">
        <f t="shared" si="19"/>
        <v>E2_7_4_2_mRNA : E2_7_4_2_mRNA</v>
      </c>
      <c r="H132" s="32" t="str">
        <f t="shared" si="20"/>
        <v>E2_7_4_2 : E2_7_4_2</v>
      </c>
      <c r="I132" s="30" t="str">
        <f t="shared" si="21"/>
        <v>E2_7_4_2_mRNA : 0</v>
      </c>
      <c r="J132" s="37" t="str">
        <f t="shared" si="22"/>
        <v>E2_7_4_2 : 0</v>
      </c>
      <c r="K132" s="38" t="str">
        <f t="shared" si="23"/>
        <v>E2_7_4_2_kcat : 13.7</v>
      </c>
      <c r="L132" s="39" t="str">
        <f t="shared" si="24"/>
        <v>E2_7_4_2_Km : 1</v>
      </c>
      <c r="M132" s="40" t="str">
        <f t="shared" si="25"/>
        <v>mRNA131: -&gt; E2_7_4_2_mRNA | 0.00292 - (0.0093 * E2_7_4_2_mRNA)</v>
      </c>
      <c r="N132" s="41" t="str">
        <f t="shared" si="26"/>
        <v>peptide131: E2_7_4_2_mRNA -&gt; E2_7_4_2 | (0.278 * E2_7_4_2_mRNA) - (0.00000278 * E2_7_4_2)</v>
      </c>
    </row>
    <row r="133" spans="1:14" ht="29" x14ac:dyDescent="0.35">
      <c r="A133" s="29" t="s">
        <v>2129</v>
      </c>
      <c r="B133" s="29" t="s">
        <v>2130</v>
      </c>
      <c r="C133" s="29" t="s">
        <v>9285</v>
      </c>
      <c r="E133" s="29">
        <v>132</v>
      </c>
      <c r="F133" s="29" t="str">
        <f t="shared" si="18"/>
        <v>E2_7_4_22</v>
      </c>
      <c r="G133" s="31" t="str">
        <f t="shared" si="19"/>
        <v>E2_7_4_22_mRNA : E2_7_4_22_mRNA</v>
      </c>
      <c r="H133" s="32" t="str">
        <f t="shared" si="20"/>
        <v>E2_7_4_22 : E2_7_4_22</v>
      </c>
      <c r="I133" s="30" t="str">
        <f t="shared" si="21"/>
        <v>E2_7_4_22_mRNA : 0</v>
      </c>
      <c r="J133" s="37" t="str">
        <f t="shared" si="22"/>
        <v>E2_7_4_22 : 0</v>
      </c>
      <c r="K133" s="38" t="str">
        <f t="shared" si="23"/>
        <v>E2_7_4_22_kcat : 13.7</v>
      </c>
      <c r="L133" s="39" t="str">
        <f t="shared" si="24"/>
        <v>E2_7_4_22_Km : 1</v>
      </c>
      <c r="M133" s="40" t="str">
        <f t="shared" si="25"/>
        <v>mRNA132: -&gt; E2_7_4_22_mRNA | 0.00292 - (0.0093 * E2_7_4_22_mRNA)</v>
      </c>
      <c r="N133" s="41" t="str">
        <f t="shared" si="26"/>
        <v>peptide132: E2_7_4_22_mRNA -&gt; E2_7_4_22 | (0.278 * E2_7_4_22_mRNA) - (0.00000278 * E2_7_4_22)</v>
      </c>
    </row>
    <row r="134" spans="1:14" ht="29" x14ac:dyDescent="0.35">
      <c r="A134" s="29" t="s">
        <v>1613</v>
      </c>
      <c r="B134" s="29" t="s">
        <v>1614</v>
      </c>
      <c r="C134" s="29" t="s">
        <v>9290</v>
      </c>
      <c r="E134" s="29">
        <v>133</v>
      </c>
      <c r="F134" s="29" t="str">
        <f t="shared" si="18"/>
        <v>E2_7_4_25</v>
      </c>
      <c r="G134" s="31" t="str">
        <f t="shared" si="19"/>
        <v>E2_7_4_25_mRNA : E2_7_4_25_mRNA</v>
      </c>
      <c r="H134" s="32" t="str">
        <f t="shared" si="20"/>
        <v>E2_7_4_25 : E2_7_4_25</v>
      </c>
      <c r="I134" s="30" t="str">
        <f t="shared" si="21"/>
        <v>E2_7_4_25_mRNA : 0</v>
      </c>
      <c r="J134" s="37" t="str">
        <f t="shared" si="22"/>
        <v>E2_7_4_25 : 0</v>
      </c>
      <c r="K134" s="38" t="str">
        <f t="shared" si="23"/>
        <v>E2_7_4_25_kcat : 13.7</v>
      </c>
      <c r="L134" s="39" t="str">
        <f t="shared" si="24"/>
        <v>E2_7_4_25_Km : 1</v>
      </c>
      <c r="M134" s="40" t="str">
        <f t="shared" si="25"/>
        <v>mRNA133: -&gt; E2_7_4_25_mRNA | 0.00292 - (0.0093 * E2_7_4_25_mRNA)</v>
      </c>
      <c r="N134" s="41" t="str">
        <f t="shared" si="26"/>
        <v>peptide133: E2_7_4_25_mRNA -&gt; E2_7_4_25 | (0.278 * E2_7_4_25_mRNA) - (0.00000278 * E2_7_4_25)</v>
      </c>
    </row>
    <row r="135" spans="1:14" ht="29" x14ac:dyDescent="0.35">
      <c r="A135" s="29" t="s">
        <v>5380</v>
      </c>
      <c r="B135" s="29" t="s">
        <v>5381</v>
      </c>
      <c r="C135" s="29" t="s">
        <v>9295</v>
      </c>
      <c r="E135" s="29">
        <v>134</v>
      </c>
      <c r="F135" s="29" t="str">
        <f t="shared" si="18"/>
        <v>E2_7_4_3</v>
      </c>
      <c r="G135" s="31" t="str">
        <f t="shared" si="19"/>
        <v>E2_7_4_3_mRNA : E2_7_4_3_mRNA</v>
      </c>
      <c r="H135" s="32" t="str">
        <f t="shared" si="20"/>
        <v>E2_7_4_3 : E2_7_4_3</v>
      </c>
      <c r="I135" s="30" t="str">
        <f t="shared" si="21"/>
        <v>E2_7_4_3_mRNA : 0</v>
      </c>
      <c r="J135" s="37" t="str">
        <f t="shared" si="22"/>
        <v>E2_7_4_3 : 0</v>
      </c>
      <c r="K135" s="38" t="str">
        <f t="shared" si="23"/>
        <v>E2_7_4_3_kcat : 13.7</v>
      </c>
      <c r="L135" s="39" t="str">
        <f t="shared" si="24"/>
        <v>E2_7_4_3_Km : 1</v>
      </c>
      <c r="M135" s="40" t="str">
        <f t="shared" si="25"/>
        <v>mRNA134: -&gt; E2_7_4_3_mRNA | 0.00292 - (0.0093 * E2_7_4_3_mRNA)</v>
      </c>
      <c r="N135" s="41" t="str">
        <f t="shared" si="26"/>
        <v>peptide134: E2_7_4_3_mRNA -&gt; E2_7_4_3 | (0.278 * E2_7_4_3_mRNA) - (0.00000278 * E2_7_4_3)</v>
      </c>
    </row>
    <row r="136" spans="1:14" ht="29" x14ac:dyDescent="0.35">
      <c r="A136" s="29" t="s">
        <v>1186</v>
      </c>
      <c r="B136" s="29" t="s">
        <v>1187</v>
      </c>
      <c r="C136" s="29" t="s">
        <v>9300</v>
      </c>
      <c r="E136" s="29">
        <v>135</v>
      </c>
      <c r="F136" s="29" t="str">
        <f t="shared" si="18"/>
        <v>E2_7_4_6</v>
      </c>
      <c r="G136" s="31" t="str">
        <f t="shared" si="19"/>
        <v>E2_7_4_6_mRNA : E2_7_4_6_mRNA</v>
      </c>
      <c r="H136" s="32" t="str">
        <f t="shared" si="20"/>
        <v>E2_7_4_6 : E2_7_4_6</v>
      </c>
      <c r="I136" s="30" t="str">
        <f t="shared" si="21"/>
        <v>E2_7_4_6_mRNA : 0</v>
      </c>
      <c r="J136" s="37" t="str">
        <f t="shared" si="22"/>
        <v>E2_7_4_6 : 0</v>
      </c>
      <c r="K136" s="38" t="str">
        <f t="shared" si="23"/>
        <v>E2_7_4_6_kcat : 13.7</v>
      </c>
      <c r="L136" s="39" t="str">
        <f t="shared" si="24"/>
        <v>E2_7_4_6_Km : 1</v>
      </c>
      <c r="M136" s="40" t="str">
        <f t="shared" si="25"/>
        <v>mRNA135: -&gt; E2_7_4_6_mRNA | 0.00292 - (0.0093 * E2_7_4_6_mRNA)</v>
      </c>
      <c r="N136" s="41" t="str">
        <f t="shared" si="26"/>
        <v>peptide135: E2_7_4_6_mRNA -&gt; E2_7_4_6 | (0.278 * E2_7_4_6_mRNA) - (0.00000278 * E2_7_4_6)</v>
      </c>
    </row>
    <row r="137" spans="1:14" ht="29" x14ac:dyDescent="0.35">
      <c r="A137" s="29" t="s">
        <v>614</v>
      </c>
      <c r="B137" s="29" t="s">
        <v>615</v>
      </c>
      <c r="C137" s="29" t="s">
        <v>9305</v>
      </c>
      <c r="E137" s="29">
        <v>136</v>
      </c>
      <c r="F137" s="29" t="str">
        <f t="shared" si="18"/>
        <v>E2_7_4_7</v>
      </c>
      <c r="G137" s="31" t="str">
        <f t="shared" si="19"/>
        <v>E2_7_4_7_mRNA : E2_7_4_7_mRNA</v>
      </c>
      <c r="H137" s="32" t="str">
        <f t="shared" si="20"/>
        <v>E2_7_4_7 : E2_7_4_7</v>
      </c>
      <c r="I137" s="30" t="str">
        <f t="shared" si="21"/>
        <v>E2_7_4_7_mRNA : 0</v>
      </c>
      <c r="J137" s="37" t="str">
        <f t="shared" si="22"/>
        <v>E2_7_4_7 : 0</v>
      </c>
      <c r="K137" s="38" t="str">
        <f t="shared" si="23"/>
        <v>E2_7_4_7_kcat : 13.7</v>
      </c>
      <c r="L137" s="39" t="str">
        <f t="shared" si="24"/>
        <v>E2_7_4_7_Km : 1</v>
      </c>
      <c r="M137" s="40" t="str">
        <f t="shared" si="25"/>
        <v>mRNA136: -&gt; E2_7_4_7_mRNA | 0.00292 - (0.0093 * E2_7_4_7_mRNA)</v>
      </c>
      <c r="N137" s="41" t="str">
        <f t="shared" si="26"/>
        <v>peptide136: E2_7_4_7_mRNA -&gt; E2_7_4_7 | (0.278 * E2_7_4_7_mRNA) - (0.00000278 * E2_7_4_7)</v>
      </c>
    </row>
    <row r="138" spans="1:14" ht="29" x14ac:dyDescent="0.35">
      <c r="A138" s="29" t="s">
        <v>435</v>
      </c>
      <c r="B138" s="29" t="s">
        <v>436</v>
      </c>
      <c r="C138" s="29" t="s">
        <v>9310</v>
      </c>
      <c r="E138" s="29">
        <v>137</v>
      </c>
      <c r="F138" s="29" t="str">
        <f t="shared" si="18"/>
        <v>E2_7_4_8</v>
      </c>
      <c r="G138" s="31" t="str">
        <f t="shared" si="19"/>
        <v>E2_7_4_8_mRNA : E2_7_4_8_mRNA</v>
      </c>
      <c r="H138" s="32" t="str">
        <f t="shared" si="20"/>
        <v>E2_7_4_8 : E2_7_4_8</v>
      </c>
      <c r="I138" s="30" t="str">
        <f t="shared" si="21"/>
        <v>E2_7_4_8_mRNA : 0</v>
      </c>
      <c r="J138" s="37" t="str">
        <f t="shared" si="22"/>
        <v>E2_7_4_8 : 0</v>
      </c>
      <c r="K138" s="38" t="str">
        <f t="shared" si="23"/>
        <v>E2_7_4_8_kcat : 13.7</v>
      </c>
      <c r="L138" s="39" t="str">
        <f t="shared" si="24"/>
        <v>E2_7_4_8_Km : 1</v>
      </c>
      <c r="M138" s="40" t="str">
        <f t="shared" si="25"/>
        <v>mRNA137: -&gt; E2_7_4_8_mRNA | 0.00292 - (0.0093 * E2_7_4_8_mRNA)</v>
      </c>
      <c r="N138" s="41" t="str">
        <f t="shared" si="26"/>
        <v>peptide137: E2_7_4_8_mRNA -&gt; E2_7_4_8 | (0.278 * E2_7_4_8_mRNA) - (0.00000278 * E2_7_4_8)</v>
      </c>
    </row>
    <row r="139" spans="1:14" ht="18" customHeight="1" x14ac:dyDescent="0.35">
      <c r="A139" s="29" t="s">
        <v>3461</v>
      </c>
      <c r="B139" s="29" t="s">
        <v>3462</v>
      </c>
      <c r="C139" s="29" t="s">
        <v>9315</v>
      </c>
      <c r="E139" s="29">
        <v>138</v>
      </c>
      <c r="F139" s="29" t="str">
        <f t="shared" si="18"/>
        <v>E2_7_4_9</v>
      </c>
      <c r="G139" s="31" t="str">
        <f t="shared" si="19"/>
        <v>E2_7_4_9_mRNA : E2_7_4_9_mRNA</v>
      </c>
      <c r="H139" s="32" t="str">
        <f t="shared" si="20"/>
        <v>E2_7_4_9 : E2_7_4_9</v>
      </c>
      <c r="I139" s="30" t="str">
        <f t="shared" si="21"/>
        <v>E2_7_4_9_mRNA : 0</v>
      </c>
      <c r="J139" s="37" t="str">
        <f t="shared" si="22"/>
        <v>E2_7_4_9 : 0</v>
      </c>
      <c r="K139" s="38" t="str">
        <f t="shared" si="23"/>
        <v>E2_7_4_9_kcat : 13.7</v>
      </c>
      <c r="L139" s="39" t="str">
        <f t="shared" si="24"/>
        <v>E2_7_4_9_Km : 1</v>
      </c>
      <c r="M139" s="40" t="str">
        <f t="shared" si="25"/>
        <v>mRNA138: -&gt; E2_7_4_9_mRNA | 0.00292 - (0.0093 * E2_7_4_9_mRNA)</v>
      </c>
      <c r="N139" s="41" t="str">
        <f t="shared" si="26"/>
        <v>peptide138: E2_7_4_9_mRNA -&gt; E2_7_4_9 | (0.278 * E2_7_4_9_mRNA) - (0.00000278 * E2_7_4_9)</v>
      </c>
    </row>
    <row r="140" spans="1:14" ht="29" x14ac:dyDescent="0.35">
      <c r="A140" s="29" t="s">
        <v>2538</v>
      </c>
      <c r="B140" s="29" t="s">
        <v>2539</v>
      </c>
      <c r="C140" s="29" t="s">
        <v>9320</v>
      </c>
      <c r="E140" s="29">
        <v>139</v>
      </c>
      <c r="F140" s="29" t="str">
        <f t="shared" si="18"/>
        <v>E2_7_6_1</v>
      </c>
      <c r="G140" s="31" t="str">
        <f t="shared" si="19"/>
        <v>E2_7_6_1_mRNA : E2_7_6_1_mRNA</v>
      </c>
      <c r="H140" s="32" t="str">
        <f t="shared" si="20"/>
        <v>E2_7_6_1 : E2_7_6_1</v>
      </c>
      <c r="I140" s="30" t="str">
        <f t="shared" si="21"/>
        <v>E2_7_6_1_mRNA : 0</v>
      </c>
      <c r="J140" s="37" t="str">
        <f t="shared" si="22"/>
        <v>E2_7_6_1 : 0</v>
      </c>
      <c r="K140" s="38" t="str">
        <f t="shared" si="23"/>
        <v>E2_7_6_1_kcat : 13.7</v>
      </c>
      <c r="L140" s="39" t="str">
        <f t="shared" si="24"/>
        <v>E2_7_6_1_Km : 1</v>
      </c>
      <c r="M140" s="40" t="str">
        <f t="shared" si="25"/>
        <v>mRNA139: -&gt; E2_7_6_1_mRNA | 0.00292 - (0.0093 * E2_7_6_1_mRNA)</v>
      </c>
      <c r="N140" s="41" t="str">
        <f t="shared" si="26"/>
        <v>peptide139: E2_7_6_1_mRNA -&gt; E2_7_6_1 | (0.278 * E2_7_6_1_mRNA) - (0.00000278 * E2_7_6_1)</v>
      </c>
    </row>
    <row r="141" spans="1:14" ht="29" x14ac:dyDescent="0.35">
      <c r="A141" s="29" t="s">
        <v>473</v>
      </c>
      <c r="B141" s="29" t="s">
        <v>474</v>
      </c>
      <c r="C141" s="29" t="s">
        <v>9325</v>
      </c>
      <c r="E141" s="29">
        <v>140</v>
      </c>
      <c r="F141" s="29" t="str">
        <f t="shared" si="18"/>
        <v>E2_7_6_2</v>
      </c>
      <c r="G141" s="31" t="str">
        <f t="shared" si="19"/>
        <v>E2_7_6_2_mRNA : E2_7_6_2_mRNA</v>
      </c>
      <c r="H141" s="32" t="str">
        <f t="shared" si="20"/>
        <v>E2_7_6_2 : E2_7_6_2</v>
      </c>
      <c r="I141" s="30" t="str">
        <f t="shared" si="21"/>
        <v>E2_7_6_2_mRNA : 0</v>
      </c>
      <c r="J141" s="37" t="str">
        <f t="shared" si="22"/>
        <v>E2_7_6_2 : 0</v>
      </c>
      <c r="K141" s="38" t="str">
        <f t="shared" si="23"/>
        <v>E2_7_6_2_kcat : 13.7</v>
      </c>
      <c r="L141" s="39" t="str">
        <f t="shared" si="24"/>
        <v>E2_7_6_2_Km : 1</v>
      </c>
      <c r="M141" s="40" t="str">
        <f t="shared" si="25"/>
        <v>mRNA140: -&gt; E2_7_6_2_mRNA | 0.00292 - (0.0093 * E2_7_6_2_mRNA)</v>
      </c>
      <c r="N141" s="41" t="str">
        <f t="shared" si="26"/>
        <v>peptide140: E2_7_6_2_mRNA -&gt; E2_7_6_2 | (0.278 * E2_7_6_2_mRNA) - (0.00000278 * E2_7_6_2)</v>
      </c>
    </row>
    <row r="142" spans="1:14" ht="29" x14ac:dyDescent="0.35">
      <c r="A142" s="29" t="s">
        <v>150</v>
      </c>
      <c r="B142" s="29" t="s">
        <v>151</v>
      </c>
      <c r="C142" s="29" t="s">
        <v>9330</v>
      </c>
      <c r="E142" s="29">
        <v>141</v>
      </c>
      <c r="F142" s="29" t="str">
        <f t="shared" si="18"/>
        <v>E2_7_6_3</v>
      </c>
      <c r="G142" s="31" t="str">
        <f t="shared" si="19"/>
        <v>E2_7_6_3_mRNA : E2_7_6_3_mRNA</v>
      </c>
      <c r="H142" s="32" t="str">
        <f t="shared" si="20"/>
        <v>E2_7_6_3 : E2_7_6_3</v>
      </c>
      <c r="I142" s="30" t="str">
        <f t="shared" si="21"/>
        <v>E2_7_6_3_mRNA : 0</v>
      </c>
      <c r="J142" s="37" t="str">
        <f t="shared" si="22"/>
        <v>E2_7_6_3 : 0</v>
      </c>
      <c r="K142" s="38" t="str">
        <f t="shared" si="23"/>
        <v>E2_7_6_3_kcat : 13.7</v>
      </c>
      <c r="L142" s="39" t="str">
        <f t="shared" si="24"/>
        <v>E2_7_6_3_Km : 1</v>
      </c>
      <c r="M142" s="40" t="str">
        <f t="shared" si="25"/>
        <v>mRNA141: -&gt; E2_7_6_3_mRNA | 0.00292 - (0.0093 * E2_7_6_3_mRNA)</v>
      </c>
      <c r="N142" s="41" t="str">
        <f t="shared" si="26"/>
        <v>peptide141: E2_7_6_3_mRNA -&gt; E2_7_6_3 | (0.278 * E2_7_6_3_mRNA) - (0.00000278 * E2_7_6_3)</v>
      </c>
    </row>
    <row r="143" spans="1:14" ht="29" x14ac:dyDescent="0.35">
      <c r="A143" s="33" t="s">
        <v>7346</v>
      </c>
      <c r="B143" s="34" t="s">
        <v>7347</v>
      </c>
      <c r="C143" s="29" t="s">
        <v>9335</v>
      </c>
      <c r="E143" s="29">
        <v>142</v>
      </c>
      <c r="F143" s="29" t="str">
        <f t="shared" si="18"/>
        <v>E2_7_6_5</v>
      </c>
      <c r="G143" s="31" t="str">
        <f t="shared" si="19"/>
        <v>E2_7_6_5_mRNA : E2_7_6_5_mRNA</v>
      </c>
      <c r="H143" s="32" t="str">
        <f t="shared" si="20"/>
        <v>E2_7_6_5 : E2_7_6_5</v>
      </c>
      <c r="I143" s="30" t="str">
        <f t="shared" si="21"/>
        <v>E2_7_6_5_mRNA : 0</v>
      </c>
      <c r="J143" s="37" t="str">
        <f t="shared" si="22"/>
        <v>E2_7_6_5 : 0</v>
      </c>
      <c r="K143" s="38" t="str">
        <f t="shared" si="23"/>
        <v>E2_7_6_5_kcat : 13.7</v>
      </c>
      <c r="L143" s="39" t="str">
        <f t="shared" si="24"/>
        <v>E2_7_6_5_Km : 1</v>
      </c>
      <c r="M143" s="40" t="str">
        <f t="shared" si="25"/>
        <v>mRNA142: -&gt; E2_7_6_5_mRNA | 0.00292 - (0.0093 * E2_7_6_5_mRNA)</v>
      </c>
      <c r="N143" s="41" t="str">
        <f t="shared" si="26"/>
        <v>peptide142: E2_7_6_5_mRNA -&gt; E2_7_6_5 | (0.278 * E2_7_6_5_mRNA) - (0.00000278 * E2_7_6_5)</v>
      </c>
    </row>
    <row r="144" spans="1:14" ht="29" x14ac:dyDescent="0.35">
      <c r="A144" s="29" t="s">
        <v>4486</v>
      </c>
      <c r="B144" s="29" t="s">
        <v>4487</v>
      </c>
      <c r="C144" s="29" t="s">
        <v>9340</v>
      </c>
      <c r="E144" s="29">
        <v>143</v>
      </c>
      <c r="F144" s="29" t="str">
        <f t="shared" si="18"/>
        <v>E2_7_7_12</v>
      </c>
      <c r="G144" s="31" t="str">
        <f t="shared" si="19"/>
        <v>E2_7_7_12_mRNA : E2_7_7_12_mRNA</v>
      </c>
      <c r="H144" s="32" t="str">
        <f t="shared" si="20"/>
        <v>E2_7_7_12 : E2_7_7_12</v>
      </c>
      <c r="I144" s="30" t="str">
        <f t="shared" si="21"/>
        <v>E2_7_7_12_mRNA : 0</v>
      </c>
      <c r="J144" s="37" t="str">
        <f t="shared" si="22"/>
        <v>E2_7_7_12 : 0</v>
      </c>
      <c r="K144" s="38" t="str">
        <f t="shared" si="23"/>
        <v>E2_7_7_12_kcat : 13.7</v>
      </c>
      <c r="L144" s="39" t="str">
        <f t="shared" si="24"/>
        <v>E2_7_7_12_Km : 1</v>
      </c>
      <c r="M144" s="40" t="str">
        <f t="shared" si="25"/>
        <v>mRNA143: -&gt; E2_7_7_12_mRNA | 0.00292 - (0.0093 * E2_7_7_12_mRNA)</v>
      </c>
      <c r="N144" s="41" t="str">
        <f t="shared" si="26"/>
        <v>peptide143: E2_7_7_12_mRNA -&gt; E2_7_7_12 | (0.278 * E2_7_7_12_mRNA) - (0.00000278 * E2_7_7_12)</v>
      </c>
    </row>
    <row r="145" spans="1:14" ht="29" x14ac:dyDescent="0.35">
      <c r="A145" s="29" t="s">
        <v>272</v>
      </c>
      <c r="B145" s="29" t="s">
        <v>273</v>
      </c>
      <c r="C145" s="29" t="s">
        <v>9345</v>
      </c>
      <c r="E145" s="29">
        <v>144</v>
      </c>
      <c r="F145" s="29" t="str">
        <f t="shared" si="18"/>
        <v>E2_7_7_18</v>
      </c>
      <c r="G145" s="31" t="str">
        <f t="shared" si="19"/>
        <v>E2_7_7_18_mRNA : E2_7_7_18_mRNA</v>
      </c>
      <c r="H145" s="32" t="str">
        <f t="shared" si="20"/>
        <v>E2_7_7_18 : E2_7_7_18</v>
      </c>
      <c r="I145" s="30" t="str">
        <f t="shared" si="21"/>
        <v>E2_7_7_18_mRNA : 0</v>
      </c>
      <c r="J145" s="37" t="str">
        <f t="shared" si="22"/>
        <v>E2_7_7_18 : 0</v>
      </c>
      <c r="K145" s="38" t="str">
        <f t="shared" si="23"/>
        <v>E2_7_7_18_kcat : 13.7</v>
      </c>
      <c r="L145" s="39" t="str">
        <f t="shared" si="24"/>
        <v>E2_7_7_18_Km : 1</v>
      </c>
      <c r="M145" s="40" t="str">
        <f t="shared" si="25"/>
        <v>mRNA144: -&gt; E2_7_7_18_mRNA | 0.00292 - (0.0093 * E2_7_7_18_mRNA)</v>
      </c>
      <c r="N145" s="41" t="str">
        <f t="shared" si="26"/>
        <v>peptide144: E2_7_7_18_mRNA -&gt; E2_7_7_18 | (0.278 * E2_7_7_18_mRNA) - (0.00000278 * E2_7_7_18)</v>
      </c>
    </row>
    <row r="146" spans="1:14" ht="29" x14ac:dyDescent="0.35">
      <c r="A146" s="29" t="s">
        <v>905</v>
      </c>
      <c r="B146" s="29" t="s">
        <v>906</v>
      </c>
      <c r="C146" s="29" t="s">
        <v>9350</v>
      </c>
      <c r="E146" s="29">
        <v>145</v>
      </c>
      <c r="F146" s="29" t="str">
        <f t="shared" si="18"/>
        <v>E2_7_7_2</v>
      </c>
      <c r="G146" s="31" t="str">
        <f t="shared" si="19"/>
        <v>E2_7_7_2_mRNA : E2_7_7_2_mRNA</v>
      </c>
      <c r="H146" s="32" t="str">
        <f t="shared" si="20"/>
        <v>E2_7_7_2 : E2_7_7_2</v>
      </c>
      <c r="I146" s="30" t="str">
        <f t="shared" si="21"/>
        <v>E2_7_7_2_mRNA : 0</v>
      </c>
      <c r="J146" s="37" t="str">
        <f t="shared" si="22"/>
        <v>E2_7_7_2 : 0</v>
      </c>
      <c r="K146" s="38" t="str">
        <f t="shared" si="23"/>
        <v>E2_7_7_2_kcat : 13.7</v>
      </c>
      <c r="L146" s="39" t="str">
        <f t="shared" si="24"/>
        <v>E2_7_7_2_Km : 1</v>
      </c>
      <c r="M146" s="40" t="str">
        <f t="shared" si="25"/>
        <v>mRNA145: -&gt; E2_7_7_2_mRNA | 0.00292 - (0.0093 * E2_7_7_2_mRNA)</v>
      </c>
      <c r="N146" s="41" t="str">
        <f t="shared" si="26"/>
        <v>peptide145: E2_7_7_2_mRNA -&gt; E2_7_7_2 | (0.278 * E2_7_7_2_mRNA) - (0.00000278 * E2_7_7_2)</v>
      </c>
    </row>
    <row r="147" spans="1:14" ht="29" x14ac:dyDescent="0.35">
      <c r="A147" s="29" t="s">
        <v>2943</v>
      </c>
      <c r="B147" s="29" t="s">
        <v>2944</v>
      </c>
      <c r="C147" s="29" t="s">
        <v>9355</v>
      </c>
      <c r="E147" s="29">
        <v>146</v>
      </c>
      <c r="F147" s="29" t="str">
        <f t="shared" si="18"/>
        <v>E2_7_7_23</v>
      </c>
      <c r="G147" s="31" t="str">
        <f t="shared" si="19"/>
        <v>E2_7_7_23_mRNA : E2_7_7_23_mRNA</v>
      </c>
      <c r="H147" s="32" t="str">
        <f t="shared" si="20"/>
        <v>E2_7_7_23 : E2_7_7_23</v>
      </c>
      <c r="I147" s="30" t="str">
        <f t="shared" si="21"/>
        <v>E2_7_7_23_mRNA : 0</v>
      </c>
      <c r="J147" s="37" t="str">
        <f t="shared" si="22"/>
        <v>E2_7_7_23 : 0</v>
      </c>
      <c r="K147" s="38" t="str">
        <f t="shared" si="23"/>
        <v>E2_7_7_23_kcat : 13.7</v>
      </c>
      <c r="L147" s="39" t="str">
        <f t="shared" si="24"/>
        <v>E2_7_7_23_Km : 1</v>
      </c>
      <c r="M147" s="40" t="str">
        <f t="shared" si="25"/>
        <v>mRNA146: -&gt; E2_7_7_23_mRNA | 0.00292 - (0.0093 * E2_7_7_23_mRNA)</v>
      </c>
      <c r="N147" s="41" t="str">
        <f t="shared" si="26"/>
        <v>peptide146: E2_7_7_23_mRNA -&gt; E2_7_7_23 | (0.278 * E2_7_7_23_mRNA) - (0.00000278 * E2_7_7_23)</v>
      </c>
    </row>
    <row r="148" spans="1:14" ht="29" x14ac:dyDescent="0.35">
      <c r="A148" s="29" t="s">
        <v>4034</v>
      </c>
      <c r="B148" s="29" t="s">
        <v>4035</v>
      </c>
      <c r="C148" s="29" t="s">
        <v>9360</v>
      </c>
      <c r="E148" s="29">
        <v>147</v>
      </c>
      <c r="F148" s="29" t="str">
        <f t="shared" si="18"/>
        <v>E2_7_7_24</v>
      </c>
      <c r="G148" s="31" t="str">
        <f t="shared" si="19"/>
        <v>E2_7_7_24_mRNA : E2_7_7_24_mRNA</v>
      </c>
      <c r="H148" s="32" t="str">
        <f t="shared" si="20"/>
        <v>E2_7_7_24 : E2_7_7_24</v>
      </c>
      <c r="I148" s="30" t="str">
        <f t="shared" si="21"/>
        <v>E2_7_7_24_mRNA : 0</v>
      </c>
      <c r="J148" s="37" t="str">
        <f t="shared" si="22"/>
        <v>E2_7_7_24 : 0</v>
      </c>
      <c r="K148" s="38" t="str">
        <f t="shared" si="23"/>
        <v>E2_7_7_24_kcat : 13.7</v>
      </c>
      <c r="L148" s="39" t="str">
        <f t="shared" si="24"/>
        <v>E2_7_7_24_Km : 1</v>
      </c>
      <c r="M148" s="40" t="str">
        <f t="shared" si="25"/>
        <v>mRNA147: -&gt; E2_7_7_24_mRNA | 0.00292 - (0.0093 * E2_7_7_24_mRNA)</v>
      </c>
      <c r="N148" s="41" t="str">
        <f t="shared" si="26"/>
        <v>peptide147: E2_7_7_24_mRNA -&gt; E2_7_7_24 | (0.278 * E2_7_7_24_mRNA) - (0.00000278 * E2_7_7_24)</v>
      </c>
    </row>
    <row r="149" spans="1:14" ht="29" x14ac:dyDescent="0.35">
      <c r="A149" s="29" t="s">
        <v>2501</v>
      </c>
      <c r="B149" s="29" t="s">
        <v>2502</v>
      </c>
      <c r="C149" s="29" t="s">
        <v>9365</v>
      </c>
      <c r="E149" s="29">
        <v>148</v>
      </c>
      <c r="F149" s="29" t="str">
        <f t="shared" si="18"/>
        <v>E2_7_7_3</v>
      </c>
      <c r="G149" s="31" t="str">
        <f t="shared" si="19"/>
        <v>E2_7_7_3_mRNA : E2_7_7_3_mRNA</v>
      </c>
      <c r="H149" s="32" t="str">
        <f t="shared" si="20"/>
        <v>E2_7_7_3 : E2_7_7_3</v>
      </c>
      <c r="I149" s="30" t="str">
        <f t="shared" si="21"/>
        <v>E2_7_7_3_mRNA : 0</v>
      </c>
      <c r="J149" s="37" t="str">
        <f t="shared" si="22"/>
        <v>E2_7_7_3 : 0</v>
      </c>
      <c r="K149" s="38" t="str">
        <f t="shared" si="23"/>
        <v>E2_7_7_3_kcat : 13.7</v>
      </c>
      <c r="L149" s="39" t="str">
        <f t="shared" si="24"/>
        <v>E2_7_7_3_Km : 1</v>
      </c>
      <c r="M149" s="40" t="str">
        <f t="shared" si="25"/>
        <v>mRNA148: -&gt; E2_7_7_3_mRNA | 0.00292 - (0.0093 * E2_7_7_3_mRNA)</v>
      </c>
      <c r="N149" s="41" t="str">
        <f t="shared" si="26"/>
        <v>peptide148: E2_7_7_3_mRNA -&gt; E2_7_7_3 | (0.278 * E2_7_7_3_mRNA) - (0.00000278 * E2_7_7_3)</v>
      </c>
    </row>
    <row r="150" spans="1:14" ht="29" x14ac:dyDescent="0.35">
      <c r="A150" s="29" t="s">
        <v>2118</v>
      </c>
      <c r="B150" s="29" t="s">
        <v>2119</v>
      </c>
      <c r="C150" s="29" t="s">
        <v>9370</v>
      </c>
      <c r="E150" s="29">
        <v>149</v>
      </c>
      <c r="F150" s="29" t="str">
        <f t="shared" si="18"/>
        <v>E2_7_7_41</v>
      </c>
      <c r="G150" s="31" t="str">
        <f t="shared" si="19"/>
        <v>E2_7_7_41_mRNA : E2_7_7_41_mRNA</v>
      </c>
      <c r="H150" s="32" t="str">
        <f t="shared" si="20"/>
        <v>E2_7_7_41 : E2_7_7_41</v>
      </c>
      <c r="I150" s="30" t="str">
        <f t="shared" si="21"/>
        <v>E2_7_7_41_mRNA : 0</v>
      </c>
      <c r="J150" s="37" t="str">
        <f t="shared" si="22"/>
        <v>E2_7_7_41 : 0</v>
      </c>
      <c r="K150" s="38" t="str">
        <f t="shared" si="23"/>
        <v>E2_7_7_41_kcat : 13.7</v>
      </c>
      <c r="L150" s="39" t="str">
        <f t="shared" si="24"/>
        <v>E2_7_7_41_Km : 1</v>
      </c>
      <c r="M150" s="40" t="str">
        <f t="shared" si="25"/>
        <v>mRNA149: -&gt; E2_7_7_41_mRNA | 0.00292 - (0.0093 * E2_7_7_41_mRNA)</v>
      </c>
      <c r="N150" s="41" t="str">
        <f t="shared" si="26"/>
        <v>peptide149: E2_7_7_41_mRNA -&gt; E2_7_7_41 | (0.278 * E2_7_7_41_mRNA) - (0.00000278 * E2_7_7_41)</v>
      </c>
    </row>
    <row r="151" spans="1:14" ht="29" x14ac:dyDescent="0.35">
      <c r="A151" s="29" t="s">
        <v>439</v>
      </c>
      <c r="B151" s="29" t="s">
        <v>440</v>
      </c>
      <c r="C151" s="29" t="s">
        <v>9375</v>
      </c>
      <c r="E151" s="29">
        <v>150</v>
      </c>
      <c r="F151" s="29" t="str">
        <f t="shared" si="18"/>
        <v>E2_7_7_6</v>
      </c>
      <c r="G151" s="31" t="str">
        <f t="shared" si="19"/>
        <v>E2_7_7_6_mRNA : E2_7_7_6_mRNA</v>
      </c>
      <c r="H151" s="32" t="str">
        <f t="shared" si="20"/>
        <v>E2_7_7_6 : E2_7_7_6</v>
      </c>
      <c r="I151" s="30" t="str">
        <f t="shared" si="21"/>
        <v>E2_7_7_6_mRNA : 0</v>
      </c>
      <c r="J151" s="37" t="str">
        <f t="shared" si="22"/>
        <v>E2_7_7_6 : 0</v>
      </c>
      <c r="K151" s="38" t="str">
        <f t="shared" si="23"/>
        <v>E2_7_7_6_kcat : 13.7</v>
      </c>
      <c r="L151" s="39" t="str">
        <f t="shared" si="24"/>
        <v>E2_7_7_6_Km : 1</v>
      </c>
      <c r="M151" s="40" t="str">
        <f t="shared" si="25"/>
        <v>mRNA150: -&gt; E2_7_7_6_mRNA | 0.00292 - (0.0093 * E2_7_7_6_mRNA)</v>
      </c>
      <c r="N151" s="41" t="str">
        <f t="shared" si="26"/>
        <v>peptide150: E2_7_7_6_mRNA -&gt; E2_7_7_6 | (0.278 * E2_7_7_6_mRNA) - (0.00000278 * E2_7_7_6)</v>
      </c>
    </row>
    <row r="152" spans="1:14" ht="29" x14ac:dyDescent="0.35">
      <c r="A152" s="29" t="s">
        <v>224</v>
      </c>
      <c r="B152" s="29" t="s">
        <v>225</v>
      </c>
      <c r="C152" s="29" t="s">
        <v>9380</v>
      </c>
      <c r="E152" s="29">
        <v>151</v>
      </c>
      <c r="F152" s="29" t="str">
        <f t="shared" si="18"/>
        <v>E2_7_7_7</v>
      </c>
      <c r="G152" s="31" t="str">
        <f t="shared" si="19"/>
        <v>E2_7_7_7_mRNA : E2_7_7_7_mRNA</v>
      </c>
      <c r="H152" s="32" t="str">
        <f t="shared" si="20"/>
        <v>E2_7_7_7 : E2_7_7_7</v>
      </c>
      <c r="I152" s="30" t="str">
        <f t="shared" si="21"/>
        <v>E2_7_7_7_mRNA : 0</v>
      </c>
      <c r="J152" s="37" t="str">
        <f t="shared" si="22"/>
        <v>E2_7_7_7 : 0</v>
      </c>
      <c r="K152" s="38" t="str">
        <f t="shared" si="23"/>
        <v>E2_7_7_7_kcat : 13.7</v>
      </c>
      <c r="L152" s="39" t="str">
        <f t="shared" si="24"/>
        <v>E2_7_7_7_Km : 1</v>
      </c>
      <c r="M152" s="40" t="str">
        <f t="shared" si="25"/>
        <v>mRNA151: -&gt; E2_7_7_7_mRNA | 0.00292 - (0.0093 * E2_7_7_7_mRNA)</v>
      </c>
      <c r="N152" s="41" t="str">
        <f t="shared" si="26"/>
        <v>peptide151: E2_7_7_7_mRNA -&gt; E2_7_7_7 | (0.278 * E2_7_7_7_mRNA) - (0.00000278 * E2_7_7_7)</v>
      </c>
    </row>
    <row r="153" spans="1:14" ht="29" x14ac:dyDescent="0.35">
      <c r="A153" s="29" t="s">
        <v>977</v>
      </c>
      <c r="B153" s="29" t="s">
        <v>978</v>
      </c>
      <c r="C153" s="29" t="s">
        <v>9385</v>
      </c>
      <c r="E153" s="29">
        <v>152</v>
      </c>
      <c r="F153" s="29" t="str">
        <f t="shared" si="18"/>
        <v>E2_7_7_77</v>
      </c>
      <c r="G153" s="31" t="str">
        <f t="shared" si="19"/>
        <v>E2_7_7_77_mRNA : E2_7_7_77_mRNA</v>
      </c>
      <c r="H153" s="32" t="str">
        <f t="shared" si="20"/>
        <v>E2_7_7_77 : E2_7_7_77</v>
      </c>
      <c r="I153" s="30" t="str">
        <f t="shared" si="21"/>
        <v>E2_7_7_77_mRNA : 0</v>
      </c>
      <c r="J153" s="37" t="str">
        <f t="shared" si="22"/>
        <v>E2_7_7_77 : 0</v>
      </c>
      <c r="K153" s="38" t="str">
        <f t="shared" si="23"/>
        <v>E2_7_7_77_kcat : 13.7</v>
      </c>
      <c r="L153" s="39" t="str">
        <f t="shared" si="24"/>
        <v>E2_7_7_77_Km : 1</v>
      </c>
      <c r="M153" s="40" t="str">
        <f t="shared" si="25"/>
        <v>mRNA152: -&gt; E2_7_7_77_mRNA | 0.00292 - (0.0093 * E2_7_7_77_mRNA)</v>
      </c>
      <c r="N153" s="41" t="str">
        <f t="shared" si="26"/>
        <v>peptide152: E2_7_7_77_mRNA -&gt; E2_7_7_77 | (0.278 * E2_7_7_77_mRNA) - (0.00000278 * E2_7_7_77)</v>
      </c>
    </row>
    <row r="154" spans="1:14" ht="29" x14ac:dyDescent="0.35">
      <c r="A154" s="29" t="s">
        <v>3153</v>
      </c>
      <c r="B154" s="29" t="s">
        <v>3154</v>
      </c>
      <c r="C154" s="29" t="s">
        <v>9390</v>
      </c>
      <c r="E154" s="29">
        <v>153</v>
      </c>
      <c r="F154" s="29" t="str">
        <f t="shared" si="18"/>
        <v>E2_7_7_85</v>
      </c>
      <c r="G154" s="31" t="str">
        <f t="shared" si="19"/>
        <v>E2_7_7_85_mRNA : E2_7_7_85_mRNA</v>
      </c>
      <c r="H154" s="32" t="str">
        <f t="shared" si="20"/>
        <v>E2_7_7_85 : E2_7_7_85</v>
      </c>
      <c r="I154" s="30" t="str">
        <f t="shared" si="21"/>
        <v>E2_7_7_85_mRNA : 0</v>
      </c>
      <c r="J154" s="37" t="str">
        <f t="shared" si="22"/>
        <v>E2_7_7_85 : 0</v>
      </c>
      <c r="K154" s="38" t="str">
        <f t="shared" si="23"/>
        <v>E2_7_7_85_kcat : 13.7</v>
      </c>
      <c r="L154" s="39" t="str">
        <f t="shared" si="24"/>
        <v>E2_7_7_85_Km : 1</v>
      </c>
      <c r="M154" s="40" t="str">
        <f t="shared" si="25"/>
        <v>mRNA153: -&gt; E2_7_7_85_mRNA | 0.00292 - (0.0093 * E2_7_7_85_mRNA)</v>
      </c>
      <c r="N154" s="41" t="str">
        <f t="shared" si="26"/>
        <v>peptide153: E2_7_7_85_mRNA -&gt; E2_7_7_85 | (0.278 * E2_7_7_85_mRNA) - (0.00000278 * E2_7_7_85)</v>
      </c>
    </row>
    <row r="155" spans="1:14" ht="29" x14ac:dyDescent="0.35">
      <c r="A155" s="29" t="s">
        <v>3024</v>
      </c>
      <c r="B155" s="29" t="s">
        <v>3025</v>
      </c>
      <c r="C155" s="29" t="s">
        <v>9395</v>
      </c>
      <c r="E155" s="29">
        <v>154</v>
      </c>
      <c r="F155" s="29" t="str">
        <f t="shared" si="18"/>
        <v>E2_7_7_87</v>
      </c>
      <c r="G155" s="31" t="str">
        <f t="shared" si="19"/>
        <v>E2_7_7_87_mRNA : E2_7_7_87_mRNA</v>
      </c>
      <c r="H155" s="32" t="str">
        <f t="shared" si="20"/>
        <v>E2_7_7_87 : E2_7_7_87</v>
      </c>
      <c r="I155" s="30" t="str">
        <f t="shared" si="21"/>
        <v>E2_7_7_87_mRNA : 0</v>
      </c>
      <c r="J155" s="37" t="str">
        <f t="shared" si="22"/>
        <v>E2_7_7_87 : 0</v>
      </c>
      <c r="K155" s="38" t="str">
        <f t="shared" si="23"/>
        <v>E2_7_7_87_kcat : 13.7</v>
      </c>
      <c r="L155" s="39" t="str">
        <f t="shared" si="24"/>
        <v>E2_7_7_87_Km : 1</v>
      </c>
      <c r="M155" s="40" t="str">
        <f t="shared" si="25"/>
        <v>mRNA154: -&gt; E2_7_7_87_mRNA | 0.00292 - (0.0093 * E2_7_7_87_mRNA)</v>
      </c>
      <c r="N155" s="41" t="str">
        <f t="shared" si="26"/>
        <v>peptide154: E2_7_7_87_mRNA -&gt; E2_7_7_87 | (0.278 * E2_7_7_87_mRNA) - (0.00000278 * E2_7_7_87)</v>
      </c>
    </row>
    <row r="156" spans="1:14" ht="29" x14ac:dyDescent="0.35">
      <c r="A156" s="29" t="s">
        <v>3286</v>
      </c>
      <c r="B156" s="29" t="s">
        <v>3287</v>
      </c>
      <c r="C156" s="29" t="s">
        <v>9400</v>
      </c>
      <c r="E156" s="29">
        <v>155</v>
      </c>
      <c r="F156" s="29" t="str">
        <f t="shared" si="18"/>
        <v>E2_7_7_9</v>
      </c>
      <c r="G156" s="31" t="str">
        <f t="shared" si="19"/>
        <v>E2_7_7_9_mRNA : E2_7_7_9_mRNA</v>
      </c>
      <c r="H156" s="32" t="str">
        <f t="shared" si="20"/>
        <v>E2_7_7_9 : E2_7_7_9</v>
      </c>
      <c r="I156" s="30" t="str">
        <f t="shared" si="21"/>
        <v>E2_7_7_9_mRNA : 0</v>
      </c>
      <c r="J156" s="37" t="str">
        <f t="shared" si="22"/>
        <v>E2_7_7_9 : 0</v>
      </c>
      <c r="K156" s="38" t="str">
        <f t="shared" si="23"/>
        <v>E2_7_7_9_kcat : 13.7</v>
      </c>
      <c r="L156" s="39" t="str">
        <f t="shared" si="24"/>
        <v>E2_7_7_9_Km : 1</v>
      </c>
      <c r="M156" s="40" t="str">
        <f t="shared" si="25"/>
        <v>mRNA155: -&gt; E2_7_7_9_mRNA | 0.00292 - (0.0093 * E2_7_7_9_mRNA)</v>
      </c>
      <c r="N156" s="41" t="str">
        <f t="shared" si="26"/>
        <v>peptide155: E2_7_7_9_mRNA -&gt; E2_7_7_9 | (0.278 * E2_7_7_9_mRNA) - (0.00000278 * E2_7_7_9)</v>
      </c>
    </row>
    <row r="157" spans="1:14" ht="29" x14ac:dyDescent="0.35">
      <c r="A157" s="29" t="s">
        <v>2606</v>
      </c>
      <c r="B157" s="29" t="s">
        <v>2607</v>
      </c>
      <c r="C157" s="29" t="s">
        <v>9405</v>
      </c>
      <c r="E157" s="29">
        <v>156</v>
      </c>
      <c r="F157" s="29" t="str">
        <f t="shared" si="18"/>
        <v>E2_7_8_13</v>
      </c>
      <c r="G157" s="31" t="str">
        <f t="shared" si="19"/>
        <v>E2_7_8_13_mRNA : E2_7_8_13_mRNA</v>
      </c>
      <c r="H157" s="32" t="str">
        <f t="shared" si="20"/>
        <v>E2_7_8_13 : E2_7_8_13</v>
      </c>
      <c r="I157" s="30" t="str">
        <f t="shared" si="21"/>
        <v>E2_7_8_13_mRNA : 0</v>
      </c>
      <c r="J157" s="37" t="str">
        <f t="shared" si="22"/>
        <v>E2_7_8_13 : 0</v>
      </c>
      <c r="K157" s="38" t="str">
        <f t="shared" si="23"/>
        <v>E2_7_8_13_kcat : 13.7</v>
      </c>
      <c r="L157" s="39" t="str">
        <f t="shared" si="24"/>
        <v>E2_7_8_13_Km : 1</v>
      </c>
      <c r="M157" s="40" t="str">
        <f t="shared" si="25"/>
        <v>mRNA156: -&gt; E2_7_8_13_mRNA | 0.00292 - (0.0093 * E2_7_8_13_mRNA)</v>
      </c>
      <c r="N157" s="41" t="str">
        <f t="shared" si="26"/>
        <v>peptide156: E2_7_8_13_mRNA -&gt; E2_7_8_13 | (0.278 * E2_7_8_13_mRNA) - (0.00000278 * E2_7_8_13)</v>
      </c>
    </row>
    <row r="158" spans="1:14" ht="29" x14ac:dyDescent="0.35">
      <c r="A158" s="29" t="s">
        <v>2848</v>
      </c>
      <c r="B158" s="29" t="s">
        <v>2849</v>
      </c>
      <c r="C158" s="29" t="s">
        <v>9410</v>
      </c>
      <c r="E158" s="29">
        <v>157</v>
      </c>
      <c r="F158" s="29" t="str">
        <f t="shared" si="18"/>
        <v>E2_7_8_5</v>
      </c>
      <c r="G158" s="31" t="str">
        <f t="shared" si="19"/>
        <v>E2_7_8_5_mRNA : E2_7_8_5_mRNA</v>
      </c>
      <c r="H158" s="32" t="str">
        <f t="shared" si="20"/>
        <v>E2_7_8_5 : E2_7_8_5</v>
      </c>
      <c r="I158" s="30" t="str">
        <f t="shared" si="21"/>
        <v>E2_7_8_5_mRNA : 0</v>
      </c>
      <c r="J158" s="37" t="str">
        <f t="shared" si="22"/>
        <v>E2_7_8_5 : 0</v>
      </c>
      <c r="K158" s="38" t="str">
        <f t="shared" si="23"/>
        <v>E2_7_8_5_kcat : 13.7</v>
      </c>
      <c r="L158" s="39" t="str">
        <f t="shared" si="24"/>
        <v>E2_7_8_5_Km : 1</v>
      </c>
      <c r="M158" s="40" t="str">
        <f t="shared" si="25"/>
        <v>mRNA157: -&gt; E2_7_8_5_mRNA | 0.00292 - (0.0093 * E2_7_8_5_mRNA)</v>
      </c>
      <c r="N158" s="41" t="str">
        <f t="shared" si="26"/>
        <v>peptide157: E2_7_8_5_mRNA -&gt; E2_7_8_5 | (0.278 * E2_7_8_5_mRNA) - (0.00000278 * E2_7_8_5)</v>
      </c>
    </row>
    <row r="159" spans="1:14" ht="29" x14ac:dyDescent="0.35">
      <c r="A159" s="29" t="s">
        <v>3705</v>
      </c>
      <c r="B159" s="29" t="s">
        <v>3706</v>
      </c>
      <c r="C159" s="29" t="s">
        <v>9415</v>
      </c>
      <c r="E159" s="29">
        <v>158</v>
      </c>
      <c r="F159" s="29" t="str">
        <f t="shared" si="18"/>
        <v>E2_7_8_7</v>
      </c>
      <c r="G159" s="31" t="str">
        <f t="shared" si="19"/>
        <v>E2_7_8_7_mRNA : E2_7_8_7_mRNA</v>
      </c>
      <c r="H159" s="32" t="str">
        <f t="shared" si="20"/>
        <v>E2_7_8_7 : E2_7_8_7</v>
      </c>
      <c r="I159" s="30" t="str">
        <f t="shared" si="21"/>
        <v>E2_7_8_7_mRNA : 0</v>
      </c>
      <c r="J159" s="37" t="str">
        <f t="shared" si="22"/>
        <v>E2_7_8_7 : 0</v>
      </c>
      <c r="K159" s="38" t="str">
        <f t="shared" si="23"/>
        <v>E2_7_8_7_kcat : 13.7</v>
      </c>
      <c r="L159" s="39" t="str">
        <f t="shared" si="24"/>
        <v>E2_7_8_7_Km : 1</v>
      </c>
      <c r="M159" s="40" t="str">
        <f t="shared" si="25"/>
        <v>mRNA158: -&gt; E2_7_8_7_mRNA | 0.00292 - (0.0093 * E2_7_8_7_mRNA)</v>
      </c>
      <c r="N159" s="41" t="str">
        <f t="shared" si="26"/>
        <v>peptide158: E2_7_8_7_mRNA -&gt; E2_7_8_7 | (0.278 * E2_7_8_7_mRNA) - (0.00000278 * E2_7_8_7)</v>
      </c>
    </row>
    <row r="160" spans="1:14" ht="29" x14ac:dyDescent="0.35">
      <c r="A160" s="29" t="s">
        <v>2553</v>
      </c>
      <c r="B160" s="29" t="s">
        <v>2554</v>
      </c>
      <c r="C160" s="29" t="s">
        <v>9420</v>
      </c>
      <c r="E160" s="29">
        <v>159</v>
      </c>
      <c r="F160" s="29" t="str">
        <f t="shared" si="18"/>
        <v>E2_8_1_13</v>
      </c>
      <c r="G160" s="31" t="str">
        <f t="shared" si="19"/>
        <v>E2_8_1_13_mRNA : E2_8_1_13_mRNA</v>
      </c>
      <c r="H160" s="32" t="str">
        <f t="shared" si="20"/>
        <v>E2_8_1_13 : E2_8_1_13</v>
      </c>
      <c r="I160" s="30" t="str">
        <f t="shared" si="21"/>
        <v>E2_8_1_13_mRNA : 0</v>
      </c>
      <c r="J160" s="37" t="str">
        <f t="shared" si="22"/>
        <v>E2_8_1_13 : 0</v>
      </c>
      <c r="K160" s="38" t="str">
        <f t="shared" si="23"/>
        <v>E2_8_1_13_kcat : 13.7</v>
      </c>
      <c r="L160" s="39" t="str">
        <f t="shared" si="24"/>
        <v>E2_8_1_13_Km : 1</v>
      </c>
      <c r="M160" s="40" t="str">
        <f t="shared" si="25"/>
        <v>mRNA159: -&gt; E2_8_1_13_mRNA | 0.00292 - (0.0093 * E2_8_1_13_mRNA)</v>
      </c>
      <c r="N160" s="41" t="str">
        <f t="shared" si="26"/>
        <v>peptide159: E2_8_1_13_mRNA -&gt; E2_8_1_13 | (0.278 * E2_8_1_13_mRNA) - (0.00000278 * E2_8_1_13)</v>
      </c>
    </row>
    <row r="161" spans="1:14" ht="29" x14ac:dyDescent="0.35">
      <c r="A161" s="29" t="s">
        <v>2908</v>
      </c>
      <c r="B161" s="29" t="s">
        <v>2909</v>
      </c>
      <c r="C161" s="29" t="s">
        <v>9425</v>
      </c>
      <c r="E161" s="29">
        <v>160</v>
      </c>
      <c r="F161" s="29" t="str">
        <f t="shared" si="18"/>
        <v>E2_8_1_4</v>
      </c>
      <c r="G161" s="31" t="str">
        <f t="shared" si="19"/>
        <v>E2_8_1_4_mRNA : E2_8_1_4_mRNA</v>
      </c>
      <c r="H161" s="32" t="str">
        <f t="shared" si="20"/>
        <v>E2_8_1_4 : E2_8_1_4</v>
      </c>
      <c r="I161" s="30" t="str">
        <f t="shared" si="21"/>
        <v>E2_8_1_4_mRNA : 0</v>
      </c>
      <c r="J161" s="37" t="str">
        <f t="shared" si="22"/>
        <v>E2_8_1_4 : 0</v>
      </c>
      <c r="K161" s="38" t="str">
        <f t="shared" si="23"/>
        <v>E2_8_1_4_kcat : 13.7</v>
      </c>
      <c r="L161" s="39" t="str">
        <f t="shared" si="24"/>
        <v>E2_8_1_4_Km : 1</v>
      </c>
      <c r="M161" s="40" t="str">
        <f t="shared" si="25"/>
        <v>mRNA160: -&gt; E2_8_1_4_mRNA | 0.00292 - (0.0093 * E2_8_1_4_mRNA)</v>
      </c>
      <c r="N161" s="41" t="str">
        <f t="shared" si="26"/>
        <v>peptide160: E2_8_1_4_mRNA -&gt; E2_8_1_4 | (0.278 * E2_8_1_4_mRNA) - (0.00000278 * E2_8_1_4)</v>
      </c>
    </row>
    <row r="162" spans="1:14" ht="29" x14ac:dyDescent="0.35">
      <c r="A162" s="29" t="s">
        <v>908</v>
      </c>
      <c r="B162" s="29" t="s">
        <v>909</v>
      </c>
      <c r="C162" s="29" t="s">
        <v>9430</v>
      </c>
      <c r="E162" s="29">
        <v>161</v>
      </c>
      <c r="F162" s="29" t="str">
        <f t="shared" si="18"/>
        <v>E2_8_1_7</v>
      </c>
      <c r="G162" s="31" t="str">
        <f t="shared" si="19"/>
        <v>E2_8_1_7_mRNA : E2_8_1_7_mRNA</v>
      </c>
      <c r="H162" s="32" t="str">
        <f t="shared" si="20"/>
        <v>E2_8_1_7 : E2_8_1_7</v>
      </c>
      <c r="I162" s="30" t="str">
        <f t="shared" si="21"/>
        <v>E2_8_1_7_mRNA : 0</v>
      </c>
      <c r="J162" s="37" t="str">
        <f t="shared" si="22"/>
        <v>E2_8_1_7 : 0</v>
      </c>
      <c r="K162" s="38" t="str">
        <f t="shared" si="23"/>
        <v>E2_8_1_7_kcat : 13.7</v>
      </c>
      <c r="L162" s="39" t="str">
        <f t="shared" si="24"/>
        <v>E2_8_1_7_Km : 1</v>
      </c>
      <c r="M162" s="40" t="str">
        <f t="shared" si="25"/>
        <v>mRNA161: -&gt; E2_8_1_7_mRNA | 0.00292 - (0.0093 * E2_8_1_7_mRNA)</v>
      </c>
      <c r="N162" s="41" t="str">
        <f t="shared" si="26"/>
        <v>peptide161: E2_8_1_7_mRNA -&gt; E2_8_1_7 | (0.278 * E2_8_1_7_mRNA) - (0.00000278 * E2_8_1_7)</v>
      </c>
    </row>
    <row r="163" spans="1:14" ht="29" x14ac:dyDescent="0.35">
      <c r="A163" s="29" t="s">
        <v>1220</v>
      </c>
      <c r="B163" s="29" t="s">
        <v>1221</v>
      </c>
      <c r="C163" s="29" t="s">
        <v>9435</v>
      </c>
      <c r="E163" s="29">
        <v>162</v>
      </c>
      <c r="F163" s="29" t="str">
        <f t="shared" si="18"/>
        <v>E3_1_1_103</v>
      </c>
      <c r="G163" s="31" t="str">
        <f t="shared" si="19"/>
        <v>E3_1_1_103_mRNA : E3_1_1_103_mRNA</v>
      </c>
      <c r="H163" s="32" t="str">
        <f t="shared" si="20"/>
        <v>E3_1_1_103 : E3_1_1_103</v>
      </c>
      <c r="I163" s="30" t="str">
        <f t="shared" si="21"/>
        <v>E3_1_1_103_mRNA : 0</v>
      </c>
      <c r="J163" s="37" t="str">
        <f t="shared" si="22"/>
        <v>E3_1_1_103 : 0</v>
      </c>
      <c r="K163" s="38" t="str">
        <f t="shared" si="23"/>
        <v>E3_1_1_103_kcat : 13.7</v>
      </c>
      <c r="L163" s="39" t="str">
        <f t="shared" si="24"/>
        <v>E3_1_1_103_Km : 1</v>
      </c>
      <c r="M163" s="40" t="str">
        <f t="shared" si="25"/>
        <v>mRNA162: -&gt; E3_1_1_103_mRNA | 0.00292 - (0.0093 * E3_1_1_103_mRNA)</v>
      </c>
      <c r="N163" s="41" t="str">
        <f t="shared" si="26"/>
        <v>peptide162: E3_1_1_103_mRNA -&gt; E3_1_1_103 | (0.278 * E3_1_1_103_mRNA) - (0.00000278 * E3_1_1_103)</v>
      </c>
    </row>
    <row r="164" spans="1:14" ht="29" x14ac:dyDescent="0.35">
      <c r="A164" s="29" t="s">
        <v>4453</v>
      </c>
      <c r="B164" s="29" t="s">
        <v>4454</v>
      </c>
      <c r="C164" s="29" t="s">
        <v>9440</v>
      </c>
      <c r="E164" s="29">
        <v>163</v>
      </c>
      <c r="F164" s="29" t="str">
        <f t="shared" si="18"/>
        <v>E3_1_1_106</v>
      </c>
      <c r="G164" s="31" t="str">
        <f t="shared" si="19"/>
        <v>E3_1_1_106_mRNA : E3_1_1_106_mRNA</v>
      </c>
      <c r="H164" s="32" t="str">
        <f t="shared" si="20"/>
        <v>E3_1_1_106 : E3_1_1_106</v>
      </c>
      <c r="I164" s="30" t="str">
        <f t="shared" si="21"/>
        <v>E3_1_1_106_mRNA : 0</v>
      </c>
      <c r="J164" s="37" t="str">
        <f t="shared" si="22"/>
        <v>E3_1_1_106 : 0</v>
      </c>
      <c r="K164" s="38" t="str">
        <f t="shared" si="23"/>
        <v>E3_1_1_106_kcat : 13.7</v>
      </c>
      <c r="L164" s="39" t="str">
        <f t="shared" si="24"/>
        <v>E3_1_1_106_Km : 1</v>
      </c>
      <c r="M164" s="40" t="str">
        <f t="shared" si="25"/>
        <v>mRNA163: -&gt; E3_1_1_106_mRNA | 0.00292 - (0.0093 * E3_1_1_106_mRNA)</v>
      </c>
      <c r="N164" s="41" t="str">
        <f t="shared" si="26"/>
        <v>peptide163: E3_1_1_106_mRNA -&gt; E3_1_1_106 | (0.278 * E3_1_1_106_mRNA) - (0.00000278 * E3_1_1_106)</v>
      </c>
    </row>
    <row r="165" spans="1:14" ht="29" x14ac:dyDescent="0.35">
      <c r="A165" s="29" t="s">
        <v>3690</v>
      </c>
      <c r="B165" s="29" t="s">
        <v>3691</v>
      </c>
      <c r="C165" s="29" t="s">
        <v>9445</v>
      </c>
      <c r="E165" s="29">
        <v>164</v>
      </c>
      <c r="F165" s="29" t="str">
        <f t="shared" si="18"/>
        <v>E3_1_1_29</v>
      </c>
      <c r="G165" s="31" t="str">
        <f t="shared" si="19"/>
        <v>E3_1_1_29_mRNA : E3_1_1_29_mRNA</v>
      </c>
      <c r="H165" s="32" t="str">
        <f t="shared" si="20"/>
        <v>E3_1_1_29 : E3_1_1_29</v>
      </c>
      <c r="I165" s="30" t="str">
        <f t="shared" si="21"/>
        <v>E3_1_1_29_mRNA : 0</v>
      </c>
      <c r="J165" s="37" t="str">
        <f t="shared" si="22"/>
        <v>E3_1_1_29 : 0</v>
      </c>
      <c r="K165" s="38" t="str">
        <f t="shared" si="23"/>
        <v>E3_1_1_29_kcat : 13.7</v>
      </c>
      <c r="L165" s="39" t="str">
        <f t="shared" si="24"/>
        <v>E3_1_1_29_Km : 1</v>
      </c>
      <c r="M165" s="40" t="str">
        <f t="shared" si="25"/>
        <v>mRNA164: -&gt; E3_1_1_29_mRNA | 0.00292 - (0.0093 * E3_1_1_29_mRNA)</v>
      </c>
      <c r="N165" s="41" t="str">
        <f t="shared" si="26"/>
        <v>peptide164: E3_1_1_29_mRNA -&gt; E3_1_1_29 | (0.278 * E3_1_1_29_mRNA) - (0.00000278 * E3_1_1_29)</v>
      </c>
    </row>
    <row r="166" spans="1:14" ht="29" x14ac:dyDescent="0.35">
      <c r="A166" s="29" t="s">
        <v>1992</v>
      </c>
      <c r="B166" s="29" t="s">
        <v>1993</v>
      </c>
      <c r="C166" s="29" t="s">
        <v>9450</v>
      </c>
      <c r="E166" s="29">
        <v>165</v>
      </c>
      <c r="F166" s="29" t="str">
        <f t="shared" si="18"/>
        <v>E3_1_3_15</v>
      </c>
      <c r="G166" s="31" t="str">
        <f t="shared" si="19"/>
        <v>E3_1_3_15_mRNA : E3_1_3_15_mRNA</v>
      </c>
      <c r="H166" s="32" t="str">
        <f t="shared" si="20"/>
        <v>E3_1_3_15 : E3_1_3_15</v>
      </c>
      <c r="I166" s="30" t="str">
        <f t="shared" si="21"/>
        <v>E3_1_3_15_mRNA : 0</v>
      </c>
      <c r="J166" s="37" t="str">
        <f t="shared" si="22"/>
        <v>E3_1_3_15 : 0</v>
      </c>
      <c r="K166" s="38" t="str">
        <f t="shared" si="23"/>
        <v>E3_1_3_15_kcat : 13.7</v>
      </c>
      <c r="L166" s="39" t="str">
        <f t="shared" si="24"/>
        <v>E3_1_3_15_Km : 1</v>
      </c>
      <c r="M166" s="40" t="str">
        <f t="shared" si="25"/>
        <v>mRNA165: -&gt; E3_1_3_15_mRNA | 0.00292 - (0.0093 * E3_1_3_15_mRNA)</v>
      </c>
      <c r="N166" s="41" t="str">
        <f t="shared" si="26"/>
        <v>peptide165: E3_1_3_15_mRNA -&gt; E3_1_3_15 | (0.278 * E3_1_3_15_mRNA) - (0.00000278 * E3_1_3_15)</v>
      </c>
    </row>
    <row r="167" spans="1:14" ht="29" x14ac:dyDescent="0.35">
      <c r="A167" s="29" t="s">
        <v>1223</v>
      </c>
      <c r="B167" s="29" t="s">
        <v>1224</v>
      </c>
      <c r="C167" s="29" t="s">
        <v>9455</v>
      </c>
      <c r="E167" s="29">
        <v>166</v>
      </c>
      <c r="F167" s="29" t="str">
        <f t="shared" si="18"/>
        <v>E3_1_3_27</v>
      </c>
      <c r="G167" s="31" t="str">
        <f t="shared" si="19"/>
        <v>E3_1_3_27_mRNA : E3_1_3_27_mRNA</v>
      </c>
      <c r="H167" s="32" t="str">
        <f t="shared" si="20"/>
        <v>E3_1_3_27 : E3_1_3_27</v>
      </c>
      <c r="I167" s="30" t="str">
        <f t="shared" si="21"/>
        <v>E3_1_3_27_mRNA : 0</v>
      </c>
      <c r="J167" s="37" t="str">
        <f t="shared" si="22"/>
        <v>E3_1_3_27 : 0</v>
      </c>
      <c r="K167" s="38" t="str">
        <f t="shared" si="23"/>
        <v>E3_1_3_27_kcat : 13.7</v>
      </c>
      <c r="L167" s="39" t="str">
        <f t="shared" si="24"/>
        <v>E3_1_3_27_Km : 1</v>
      </c>
      <c r="M167" s="40" t="str">
        <f t="shared" si="25"/>
        <v>mRNA166: -&gt; E3_1_3_27_mRNA | 0.00292 - (0.0093 * E3_1_3_27_mRNA)</v>
      </c>
      <c r="N167" s="41" t="str">
        <f t="shared" si="26"/>
        <v>peptide166: E3_1_3_27_mRNA -&gt; E3_1_3_27 | (0.278 * E3_1_3_27_mRNA) - (0.00000278 * E3_1_3_27)</v>
      </c>
    </row>
    <row r="168" spans="1:14" ht="29" x14ac:dyDescent="0.35">
      <c r="A168" s="29" t="s">
        <v>3721</v>
      </c>
      <c r="B168" s="29" t="s">
        <v>3722</v>
      </c>
      <c r="C168" s="29" t="s">
        <v>9460</v>
      </c>
      <c r="E168" s="29">
        <v>167</v>
      </c>
      <c r="F168" s="29" t="str">
        <f t="shared" si="18"/>
        <v>E3_1_3_48</v>
      </c>
      <c r="G168" s="31" t="str">
        <f t="shared" si="19"/>
        <v>E3_1_3_48_mRNA : E3_1_3_48_mRNA</v>
      </c>
      <c r="H168" s="32" t="str">
        <f t="shared" si="20"/>
        <v>E3_1_3_48 : E3_1_3_48</v>
      </c>
      <c r="I168" s="30" t="str">
        <f t="shared" si="21"/>
        <v>E3_1_3_48_mRNA : 0</v>
      </c>
      <c r="J168" s="37" t="str">
        <f t="shared" si="22"/>
        <v>E3_1_3_48 : 0</v>
      </c>
      <c r="K168" s="38" t="str">
        <f t="shared" si="23"/>
        <v>E3_1_3_48_kcat : 13.7</v>
      </c>
      <c r="L168" s="39" t="str">
        <f t="shared" si="24"/>
        <v>E3_1_3_48_Km : 1</v>
      </c>
      <c r="M168" s="40" t="str">
        <f t="shared" si="25"/>
        <v>mRNA167: -&gt; E3_1_3_48_mRNA | 0.00292 - (0.0093 * E3_1_3_48_mRNA)</v>
      </c>
      <c r="N168" s="41" t="str">
        <f t="shared" si="26"/>
        <v>peptide167: E3_1_3_48_mRNA -&gt; E3_1_3_48 | (0.278 * E3_1_3_48_mRNA) - (0.00000278 * E3_1_3_48)</v>
      </c>
    </row>
    <row r="169" spans="1:14" ht="17.149999999999999" customHeight="1" x14ac:dyDescent="0.35">
      <c r="A169" s="29" t="s">
        <v>2811</v>
      </c>
      <c r="B169" s="29" t="s">
        <v>2812</v>
      </c>
      <c r="C169" s="29" t="s">
        <v>9465</v>
      </c>
      <c r="E169" s="29">
        <v>168</v>
      </c>
      <c r="F169" s="29" t="str">
        <f t="shared" si="18"/>
        <v>E3_1_3_7</v>
      </c>
      <c r="G169" s="31" t="str">
        <f t="shared" si="19"/>
        <v>E3_1_3_7_mRNA : E3_1_3_7_mRNA</v>
      </c>
      <c r="H169" s="32" t="str">
        <f t="shared" si="20"/>
        <v>E3_1_3_7 : E3_1_3_7</v>
      </c>
      <c r="I169" s="30" t="str">
        <f t="shared" si="21"/>
        <v>E3_1_3_7_mRNA : 0</v>
      </c>
      <c r="J169" s="37" t="str">
        <f t="shared" si="22"/>
        <v>E3_1_3_7 : 0</v>
      </c>
      <c r="K169" s="38" t="str">
        <f t="shared" si="23"/>
        <v>E3_1_3_7_kcat : 13.7</v>
      </c>
      <c r="L169" s="39" t="str">
        <f t="shared" si="24"/>
        <v>E3_1_3_7_Km : 1</v>
      </c>
      <c r="M169" s="40" t="str">
        <f t="shared" si="25"/>
        <v>mRNA168: -&gt; E3_1_3_7_mRNA | 0.00292 - (0.0093 * E3_1_3_7_mRNA)</v>
      </c>
      <c r="N169" s="41" t="str">
        <f t="shared" si="26"/>
        <v>peptide168: E3_1_3_7_mRNA -&gt; E3_1_3_7 | (0.278 * E3_1_3_7_mRNA) - (0.00000278 * E3_1_3_7)</v>
      </c>
    </row>
    <row r="170" spans="1:14" ht="29" x14ac:dyDescent="0.35">
      <c r="A170" s="29" t="s">
        <v>5072</v>
      </c>
      <c r="B170" s="29" t="s">
        <v>5073</v>
      </c>
      <c r="C170" s="29" t="s">
        <v>9475</v>
      </c>
      <c r="E170" s="29">
        <v>169</v>
      </c>
      <c r="F170" s="29" t="str">
        <f t="shared" si="18"/>
        <v>E3_1_4_4</v>
      </c>
      <c r="G170" s="31" t="str">
        <f t="shared" si="19"/>
        <v>E3_1_4_4_mRNA : E3_1_4_4_mRNA</v>
      </c>
      <c r="H170" s="32" t="str">
        <f t="shared" si="20"/>
        <v>E3_1_4_4 : E3_1_4_4</v>
      </c>
      <c r="I170" s="30" t="str">
        <f t="shared" si="21"/>
        <v>E3_1_4_4_mRNA : 0</v>
      </c>
      <c r="J170" s="37" t="str">
        <f t="shared" si="22"/>
        <v>E3_1_4_4 : 0</v>
      </c>
      <c r="K170" s="38" t="str">
        <f t="shared" si="23"/>
        <v>E3_1_4_4_kcat : 13.7</v>
      </c>
      <c r="L170" s="39" t="str">
        <f t="shared" si="24"/>
        <v>E3_1_4_4_Km : 1</v>
      </c>
      <c r="M170" s="40" t="str">
        <f t="shared" si="25"/>
        <v>mRNA169: -&gt; E3_1_4_4_mRNA | 0.00292 - (0.0093 * E3_1_4_4_mRNA)</v>
      </c>
      <c r="N170" s="41" t="str">
        <f t="shared" si="26"/>
        <v>peptide169: E3_1_4_4_mRNA -&gt; E3_1_4_4 | (0.278 * E3_1_4_4_mRNA) - (0.00000278 * E3_1_4_4)</v>
      </c>
    </row>
    <row r="171" spans="1:14" ht="29" x14ac:dyDescent="0.35">
      <c r="A171" s="29" t="s">
        <v>4491</v>
      </c>
      <c r="B171" s="29" t="s">
        <v>4492</v>
      </c>
      <c r="C171" s="29" t="s">
        <v>9480</v>
      </c>
      <c r="E171" s="29">
        <v>170</v>
      </c>
      <c r="F171" s="29" t="str">
        <f t="shared" si="18"/>
        <v>E3_2_1_22</v>
      </c>
      <c r="G171" s="31" t="str">
        <f t="shared" si="19"/>
        <v>E3_2_1_22_mRNA : E3_2_1_22_mRNA</v>
      </c>
      <c r="H171" s="32" t="str">
        <f t="shared" si="20"/>
        <v>E3_2_1_22 : E3_2_1_22</v>
      </c>
      <c r="I171" s="30" t="str">
        <f t="shared" si="21"/>
        <v>E3_2_1_22_mRNA : 0</v>
      </c>
      <c r="J171" s="37" t="str">
        <f t="shared" si="22"/>
        <v>E3_2_1_22 : 0</v>
      </c>
      <c r="K171" s="38" t="str">
        <f t="shared" si="23"/>
        <v>E3_2_1_22_kcat : 13.7</v>
      </c>
      <c r="L171" s="39" t="str">
        <f t="shared" si="24"/>
        <v>E3_2_1_22_Km : 1</v>
      </c>
      <c r="M171" s="40" t="str">
        <f t="shared" si="25"/>
        <v>mRNA170: -&gt; E3_2_1_22_mRNA | 0.00292 - (0.0093 * E3_2_1_22_mRNA)</v>
      </c>
      <c r="N171" s="41" t="str">
        <f t="shared" si="26"/>
        <v>peptide170: E3_2_1_22_mRNA -&gt; E3_2_1_22 | (0.278 * E3_2_1_22_mRNA) - (0.00000278 * E3_2_1_22)</v>
      </c>
    </row>
    <row r="172" spans="1:14" ht="29" x14ac:dyDescent="0.35">
      <c r="A172" s="29" t="s">
        <v>5099</v>
      </c>
      <c r="B172" s="29" t="s">
        <v>5100</v>
      </c>
      <c r="C172" s="29" t="s">
        <v>9485</v>
      </c>
      <c r="E172" s="29">
        <v>171</v>
      </c>
      <c r="F172" s="29" t="str">
        <f t="shared" si="18"/>
        <v>E3_2_1_26</v>
      </c>
      <c r="G172" s="31" t="str">
        <f t="shared" si="19"/>
        <v>E3_2_1_26_mRNA : E3_2_1_26_mRNA</v>
      </c>
      <c r="H172" s="32" t="str">
        <f t="shared" si="20"/>
        <v>E3_2_1_26 : E3_2_1_26</v>
      </c>
      <c r="I172" s="30" t="str">
        <f t="shared" si="21"/>
        <v>E3_2_1_26_mRNA : 0</v>
      </c>
      <c r="J172" s="37" t="str">
        <f t="shared" si="22"/>
        <v>E3_2_1_26 : 0</v>
      </c>
      <c r="K172" s="38" t="str">
        <f t="shared" si="23"/>
        <v>E3_2_1_26_kcat : 13.7</v>
      </c>
      <c r="L172" s="39" t="str">
        <f t="shared" si="24"/>
        <v>E3_2_1_26_Km : 1</v>
      </c>
      <c r="M172" s="40" t="str">
        <f t="shared" si="25"/>
        <v>mRNA171: -&gt; E3_2_1_26_mRNA | 0.00292 - (0.0093 * E3_2_1_26_mRNA)</v>
      </c>
      <c r="N172" s="41" t="str">
        <f t="shared" si="26"/>
        <v>peptide171: E3_2_1_26_mRNA -&gt; E3_2_1_26 | (0.278 * E3_2_1_26_mRNA) - (0.00000278 * E3_2_1_26)</v>
      </c>
    </row>
    <row r="173" spans="1:14" ht="29" x14ac:dyDescent="0.35">
      <c r="A173" s="33" t="s">
        <v>7687</v>
      </c>
      <c r="B173" s="34" t="s">
        <v>7688</v>
      </c>
      <c r="C173" s="29" t="s">
        <v>9490</v>
      </c>
      <c r="E173" s="29">
        <v>172</v>
      </c>
      <c r="F173" s="29" t="str">
        <f t="shared" si="18"/>
        <v>E3_2_1_93</v>
      </c>
      <c r="G173" s="31" t="str">
        <f t="shared" si="19"/>
        <v>E3_2_1_93_mRNA : E3_2_1_93_mRNA</v>
      </c>
      <c r="H173" s="32" t="str">
        <f t="shared" si="20"/>
        <v>E3_2_1_93 : E3_2_1_93</v>
      </c>
      <c r="I173" s="30" t="str">
        <f t="shared" si="21"/>
        <v>E3_2_1_93_mRNA : 0</v>
      </c>
      <c r="J173" s="37" t="str">
        <f t="shared" si="22"/>
        <v>E3_2_1_93 : 0</v>
      </c>
      <c r="K173" s="38" t="str">
        <f t="shared" si="23"/>
        <v>E3_2_1_93_kcat : 13.7</v>
      </c>
      <c r="L173" s="39" t="str">
        <f t="shared" si="24"/>
        <v>E3_2_1_93_Km : 1</v>
      </c>
      <c r="M173" s="40" t="str">
        <f t="shared" si="25"/>
        <v>mRNA172: -&gt; E3_2_1_93_mRNA | 0.00292 - (0.0093 * E3_2_1_93_mRNA)</v>
      </c>
      <c r="N173" s="41" t="str">
        <f t="shared" si="26"/>
        <v>peptide172: E3_2_1_93_mRNA -&gt; E3_2_1_93 | (0.278 * E3_2_1_93_mRNA) - (0.00000278 * E3_2_1_93)</v>
      </c>
    </row>
    <row r="174" spans="1:14" ht="29" x14ac:dyDescent="0.35">
      <c r="A174" s="29" t="s">
        <v>3840</v>
      </c>
      <c r="B174" s="29" t="s">
        <v>3841</v>
      </c>
      <c r="C174" s="29" t="s">
        <v>9491</v>
      </c>
      <c r="E174" s="29">
        <v>173</v>
      </c>
      <c r="F174" s="29" t="str">
        <f t="shared" si="18"/>
        <v>E3_2_2_3</v>
      </c>
      <c r="G174" s="31" t="str">
        <f t="shared" si="19"/>
        <v>E3_2_2_3_mRNA : E3_2_2_3_mRNA</v>
      </c>
      <c r="H174" s="32" t="str">
        <f t="shared" si="20"/>
        <v>E3_2_2_3 : E3_2_2_3</v>
      </c>
      <c r="I174" s="30" t="str">
        <f t="shared" si="21"/>
        <v>E3_2_2_3_mRNA : 0</v>
      </c>
      <c r="J174" s="37" t="str">
        <f t="shared" si="22"/>
        <v>E3_2_2_3 : 0</v>
      </c>
      <c r="K174" s="38" t="str">
        <f t="shared" si="23"/>
        <v>E3_2_2_3_kcat : 13.7</v>
      </c>
      <c r="L174" s="39" t="str">
        <f t="shared" si="24"/>
        <v>E3_2_2_3_Km : 1</v>
      </c>
      <c r="M174" s="40" t="str">
        <f t="shared" si="25"/>
        <v>mRNA173: -&gt; E3_2_2_3_mRNA | 0.00292 - (0.0093 * E3_2_2_3_mRNA)</v>
      </c>
      <c r="N174" s="41" t="str">
        <f t="shared" si="26"/>
        <v>peptide173: E3_2_2_3_mRNA -&gt; E3_2_2_3 | (0.278 * E3_2_2_3_mRNA) - (0.00000278 * E3_2_2_3)</v>
      </c>
    </row>
    <row r="175" spans="1:14" ht="29" x14ac:dyDescent="0.35">
      <c r="A175" s="29" t="s">
        <v>2559</v>
      </c>
      <c r="B175" s="29" t="s">
        <v>2560</v>
      </c>
      <c r="C175" s="29" t="s">
        <v>9492</v>
      </c>
      <c r="E175" s="29">
        <v>174</v>
      </c>
      <c r="F175" s="29" t="str">
        <f t="shared" si="18"/>
        <v>E3_2_2_9</v>
      </c>
      <c r="G175" s="31" t="str">
        <f t="shared" si="19"/>
        <v>E3_2_2_9_mRNA : E3_2_2_9_mRNA</v>
      </c>
      <c r="H175" s="32" t="str">
        <f t="shared" si="20"/>
        <v>E3_2_2_9 : E3_2_2_9</v>
      </c>
      <c r="I175" s="30" t="str">
        <f t="shared" si="21"/>
        <v>E3_2_2_9_mRNA : 0</v>
      </c>
      <c r="J175" s="37" t="str">
        <f t="shared" si="22"/>
        <v>E3_2_2_9 : 0</v>
      </c>
      <c r="K175" s="38" t="str">
        <f t="shared" si="23"/>
        <v>E3_2_2_9_kcat : 13.7</v>
      </c>
      <c r="L175" s="39" t="str">
        <f t="shared" si="24"/>
        <v>E3_2_2_9_Km : 1</v>
      </c>
      <c r="M175" s="40" t="str">
        <f t="shared" si="25"/>
        <v>mRNA174: -&gt; E3_2_2_9_mRNA | 0.00292 - (0.0093 * E3_2_2_9_mRNA)</v>
      </c>
      <c r="N175" s="41" t="str">
        <f t="shared" si="26"/>
        <v>peptide174: E3_2_2_9_mRNA -&gt; E3_2_2_9 | (0.278 * E3_2_2_9_mRNA) - (0.00000278 * E3_2_2_9)</v>
      </c>
    </row>
    <row r="176" spans="1:14" ht="29" x14ac:dyDescent="0.35">
      <c r="A176" s="29" t="s">
        <v>3966</v>
      </c>
      <c r="B176" s="29" t="s">
        <v>3967</v>
      </c>
      <c r="C176" s="29" t="s">
        <v>9495</v>
      </c>
      <c r="E176" s="29">
        <v>175</v>
      </c>
      <c r="F176" s="29" t="str">
        <f t="shared" si="18"/>
        <v>E3_5_1_2</v>
      </c>
      <c r="G176" s="31" t="str">
        <f t="shared" si="19"/>
        <v>E3_5_1_2_mRNA : E3_5_1_2_mRNA</v>
      </c>
      <c r="H176" s="32" t="str">
        <f t="shared" si="20"/>
        <v>E3_5_1_2 : E3_5_1_2</v>
      </c>
      <c r="I176" s="30" t="str">
        <f t="shared" si="21"/>
        <v>E3_5_1_2_mRNA : 0</v>
      </c>
      <c r="J176" s="37" t="str">
        <f t="shared" si="22"/>
        <v>E3_5_1_2 : 0</v>
      </c>
      <c r="K176" s="38" t="str">
        <f t="shared" si="23"/>
        <v>E3_5_1_2_kcat : 13.7</v>
      </c>
      <c r="L176" s="39" t="str">
        <f t="shared" si="24"/>
        <v>E3_5_1_2_Km : 1</v>
      </c>
      <c r="M176" s="40" t="str">
        <f t="shared" si="25"/>
        <v>mRNA175: -&gt; E3_5_1_2_mRNA | 0.00292 - (0.0093 * E3_5_1_2_mRNA)</v>
      </c>
      <c r="N176" s="41" t="str">
        <f t="shared" si="26"/>
        <v>peptide175: E3_5_1_2_mRNA -&gt; E3_5_1_2 | (0.278 * E3_5_1_2_mRNA) - (0.00000278 * E3_5_1_2)</v>
      </c>
    </row>
    <row r="177" spans="1:14" ht="29" x14ac:dyDescent="0.35">
      <c r="A177" s="29" t="s">
        <v>1779</v>
      </c>
      <c r="B177" s="29" t="s">
        <v>1780</v>
      </c>
      <c r="C177" s="29" t="s">
        <v>9499</v>
      </c>
      <c r="E177" s="29">
        <v>176</v>
      </c>
      <c r="F177" s="29" t="str">
        <f t="shared" si="18"/>
        <v>E3_5_1_28</v>
      </c>
      <c r="G177" s="31" t="str">
        <f t="shared" si="19"/>
        <v>E3_5_1_28_mRNA : E3_5_1_28_mRNA</v>
      </c>
      <c r="H177" s="32" t="str">
        <f t="shared" si="20"/>
        <v>E3_5_1_28 : E3_5_1_28</v>
      </c>
      <c r="I177" s="30" t="str">
        <f t="shared" si="21"/>
        <v>E3_5_1_28_mRNA : 0</v>
      </c>
      <c r="J177" s="37" t="str">
        <f t="shared" si="22"/>
        <v>E3_5_1_28 : 0</v>
      </c>
      <c r="K177" s="38" t="str">
        <f t="shared" si="23"/>
        <v>E3_5_1_28_kcat : 13.7</v>
      </c>
      <c r="L177" s="39" t="str">
        <f t="shared" si="24"/>
        <v>E3_5_1_28_Km : 1</v>
      </c>
      <c r="M177" s="40" t="str">
        <f t="shared" si="25"/>
        <v>mRNA176: -&gt; E3_5_1_28_mRNA | 0.00292 - (0.0093 * E3_5_1_28_mRNA)</v>
      </c>
      <c r="N177" s="41" t="str">
        <f t="shared" si="26"/>
        <v>peptide176: E3_5_1_28_mRNA -&gt; E3_5_1_28 | (0.278 * E3_5_1_28_mRNA) - (0.00000278 * E3_5_1_28)</v>
      </c>
    </row>
    <row r="178" spans="1:14" ht="29" x14ac:dyDescent="0.35">
      <c r="A178" s="29" t="s">
        <v>666</v>
      </c>
      <c r="B178" s="29" t="s">
        <v>667</v>
      </c>
      <c r="C178" s="29" t="s">
        <v>9504</v>
      </c>
      <c r="E178" s="29">
        <v>177</v>
      </c>
      <c r="F178" s="29" t="str">
        <f t="shared" si="18"/>
        <v>E3_5_1_4</v>
      </c>
      <c r="G178" s="31" t="str">
        <f t="shared" si="19"/>
        <v>E3_5_1_4_mRNA : E3_5_1_4_mRNA</v>
      </c>
      <c r="H178" s="32" t="str">
        <f t="shared" si="20"/>
        <v>E3_5_1_4 : E3_5_1_4</v>
      </c>
      <c r="I178" s="30" t="str">
        <f t="shared" si="21"/>
        <v>E3_5_1_4_mRNA : 0</v>
      </c>
      <c r="J178" s="37" t="str">
        <f t="shared" si="22"/>
        <v>E3_5_1_4 : 0</v>
      </c>
      <c r="K178" s="38" t="str">
        <f t="shared" si="23"/>
        <v>E3_5_1_4_kcat : 13.7</v>
      </c>
      <c r="L178" s="39" t="str">
        <f t="shared" si="24"/>
        <v>E3_5_1_4_Km : 1</v>
      </c>
      <c r="M178" s="40" t="str">
        <f t="shared" si="25"/>
        <v>mRNA177: -&gt; E3_5_1_4_mRNA | 0.00292 - (0.0093 * E3_5_1_4_mRNA)</v>
      </c>
      <c r="N178" s="41" t="str">
        <f t="shared" si="26"/>
        <v>peptide177: E3_5_1_4_mRNA -&gt; E3_5_1_4 | (0.278 * E3_5_1_4_mRNA) - (0.00000278 * E3_5_1_4)</v>
      </c>
    </row>
    <row r="179" spans="1:14" ht="29" x14ac:dyDescent="0.35">
      <c r="A179" s="29" t="s">
        <v>305</v>
      </c>
      <c r="B179" s="29" t="s">
        <v>306</v>
      </c>
      <c r="C179" s="29" t="s">
        <v>9509</v>
      </c>
      <c r="E179" s="29">
        <v>178</v>
      </c>
      <c r="F179" s="29" t="str">
        <f t="shared" si="18"/>
        <v>E3_5_1_88</v>
      </c>
      <c r="G179" s="31" t="str">
        <f t="shared" si="19"/>
        <v>E3_5_1_88_mRNA : E3_5_1_88_mRNA</v>
      </c>
      <c r="H179" s="32" t="str">
        <f t="shared" si="20"/>
        <v>E3_5_1_88 : E3_5_1_88</v>
      </c>
      <c r="I179" s="30" t="str">
        <f t="shared" si="21"/>
        <v>E3_5_1_88_mRNA : 0</v>
      </c>
      <c r="J179" s="37" t="str">
        <f t="shared" si="22"/>
        <v>E3_5_1_88 : 0</v>
      </c>
      <c r="K179" s="38" t="str">
        <f t="shared" si="23"/>
        <v>E3_5_1_88_kcat : 13.7</v>
      </c>
      <c r="L179" s="39" t="str">
        <f t="shared" si="24"/>
        <v>E3_5_1_88_Km : 1</v>
      </c>
      <c r="M179" s="40" t="str">
        <f t="shared" si="25"/>
        <v>mRNA178: -&gt; E3_5_1_88_mRNA | 0.00292 - (0.0093 * E3_5_1_88_mRNA)</v>
      </c>
      <c r="N179" s="41" t="str">
        <f t="shared" si="26"/>
        <v>peptide178: E3_5_1_88_mRNA -&gt; E3_5_1_88 | (0.278 * E3_5_1_88_mRNA) - (0.00000278 * E3_5_1_88)</v>
      </c>
    </row>
    <row r="180" spans="1:14" ht="29" x14ac:dyDescent="0.35">
      <c r="A180" s="29" t="s">
        <v>578</v>
      </c>
      <c r="B180" s="29" t="s">
        <v>579</v>
      </c>
      <c r="C180" s="29" t="s">
        <v>9512</v>
      </c>
      <c r="E180" s="29">
        <v>179</v>
      </c>
      <c r="F180" s="29" t="str">
        <f t="shared" si="18"/>
        <v>E3_5_2_3</v>
      </c>
      <c r="G180" s="31" t="str">
        <f t="shared" si="19"/>
        <v>E3_5_2_3_mRNA : E3_5_2_3_mRNA</v>
      </c>
      <c r="H180" s="32" t="str">
        <f t="shared" si="20"/>
        <v>E3_5_2_3 : E3_5_2_3</v>
      </c>
      <c r="I180" s="30" t="str">
        <f t="shared" si="21"/>
        <v>E3_5_2_3_mRNA : 0</v>
      </c>
      <c r="J180" s="37" t="str">
        <f t="shared" si="22"/>
        <v>E3_5_2_3 : 0</v>
      </c>
      <c r="K180" s="38" t="str">
        <f t="shared" si="23"/>
        <v>E3_5_2_3_kcat : 13.7</v>
      </c>
      <c r="L180" s="39" t="str">
        <f t="shared" si="24"/>
        <v>E3_5_2_3_Km : 1</v>
      </c>
      <c r="M180" s="40" t="str">
        <f t="shared" si="25"/>
        <v>mRNA179: -&gt; E3_5_2_3_mRNA | 0.00292 - (0.0093 * E3_5_2_3_mRNA)</v>
      </c>
      <c r="N180" s="41" t="str">
        <f t="shared" si="26"/>
        <v>peptide179: E3_5_2_3_mRNA -&gt; E3_5_2_3 | (0.278 * E3_5_2_3_mRNA) - (0.00000278 * E3_5_2_3)</v>
      </c>
    </row>
    <row r="181" spans="1:14" ht="29" x14ac:dyDescent="0.35">
      <c r="A181" s="29" t="s">
        <v>4604</v>
      </c>
      <c r="B181" s="29" t="s">
        <v>4605</v>
      </c>
      <c r="C181" s="29" t="s">
        <v>9515</v>
      </c>
      <c r="E181" s="29">
        <v>180</v>
      </c>
      <c r="F181" s="29" t="str">
        <f t="shared" si="18"/>
        <v>E3_5_2_5</v>
      </c>
      <c r="G181" s="31" t="str">
        <f t="shared" si="19"/>
        <v>E3_5_2_5_mRNA : E3_5_2_5_mRNA</v>
      </c>
      <c r="H181" s="32" t="str">
        <f t="shared" si="20"/>
        <v>E3_5_2_5 : E3_5_2_5</v>
      </c>
      <c r="I181" s="30" t="str">
        <f t="shared" si="21"/>
        <v>E3_5_2_5_mRNA : 0</v>
      </c>
      <c r="J181" s="37" t="str">
        <f t="shared" si="22"/>
        <v>E3_5_2_5 : 0</v>
      </c>
      <c r="K181" s="38" t="str">
        <f t="shared" si="23"/>
        <v>E3_5_2_5_kcat : 13.7</v>
      </c>
      <c r="L181" s="39" t="str">
        <f t="shared" si="24"/>
        <v>E3_5_2_5_Km : 1</v>
      </c>
      <c r="M181" s="40" t="str">
        <f t="shared" si="25"/>
        <v>mRNA180: -&gt; E3_5_2_5_mRNA | 0.00292 - (0.0093 * E3_5_2_5_mRNA)</v>
      </c>
      <c r="N181" s="41" t="str">
        <f t="shared" si="26"/>
        <v>peptide180: E3_5_2_5_mRNA -&gt; E3_5_2_5 | (0.278 * E3_5_2_5_mRNA) - (0.00000278 * E3_5_2_5)</v>
      </c>
    </row>
    <row r="182" spans="1:14" ht="29" x14ac:dyDescent="0.35">
      <c r="A182" s="29" t="s">
        <v>5017</v>
      </c>
      <c r="B182" s="29" t="s">
        <v>5018</v>
      </c>
      <c r="C182" s="29" t="s">
        <v>9520</v>
      </c>
      <c r="E182" s="29">
        <v>181</v>
      </c>
      <c r="F182" s="29" t="str">
        <f t="shared" si="18"/>
        <v>E3_5_2_9</v>
      </c>
      <c r="G182" s="31" t="str">
        <f t="shared" si="19"/>
        <v>E3_5_2_9_mRNA : E3_5_2_9_mRNA</v>
      </c>
      <c r="H182" s="32" t="str">
        <f t="shared" si="20"/>
        <v>E3_5_2_9 : E3_5_2_9</v>
      </c>
      <c r="I182" s="30" t="str">
        <f t="shared" si="21"/>
        <v>E3_5_2_9_mRNA : 0</v>
      </c>
      <c r="J182" s="37" t="str">
        <f t="shared" si="22"/>
        <v>E3_5_2_9 : 0</v>
      </c>
      <c r="K182" s="38" t="str">
        <f t="shared" si="23"/>
        <v>E3_5_2_9_kcat : 13.7</v>
      </c>
      <c r="L182" s="39" t="str">
        <f t="shared" si="24"/>
        <v>E3_5_2_9_Km : 1</v>
      </c>
      <c r="M182" s="40" t="str">
        <f t="shared" si="25"/>
        <v>mRNA181: -&gt; E3_5_2_9_mRNA | 0.00292 - (0.0093 * E3_5_2_9_mRNA)</v>
      </c>
      <c r="N182" s="41" t="str">
        <f t="shared" si="26"/>
        <v>peptide181: E3_5_2_9_mRNA -&gt; E3_5_2_9 | (0.278 * E3_5_2_9_mRNA) - (0.00000278 * E3_5_2_9)</v>
      </c>
    </row>
    <row r="183" spans="1:14" ht="29" x14ac:dyDescent="0.35">
      <c r="A183" s="29" t="s">
        <v>3417</v>
      </c>
      <c r="B183" s="29" t="s">
        <v>3418</v>
      </c>
      <c r="C183" s="29" t="s">
        <v>9525</v>
      </c>
      <c r="E183" s="29">
        <v>182</v>
      </c>
      <c r="F183" s="29" t="str">
        <f t="shared" si="18"/>
        <v>E3_5_3_6</v>
      </c>
      <c r="G183" s="31" t="str">
        <f t="shared" si="19"/>
        <v>E3_5_3_6_mRNA : E3_5_3_6_mRNA</v>
      </c>
      <c r="H183" s="32" t="str">
        <f t="shared" si="20"/>
        <v>E3_5_3_6 : E3_5_3_6</v>
      </c>
      <c r="I183" s="30" t="str">
        <f t="shared" si="21"/>
        <v>E3_5_3_6_mRNA : 0</v>
      </c>
      <c r="J183" s="37" t="str">
        <f t="shared" si="22"/>
        <v>E3_5_3_6 : 0</v>
      </c>
      <c r="K183" s="38" t="str">
        <f t="shared" si="23"/>
        <v>E3_5_3_6_kcat : 13.7</v>
      </c>
      <c r="L183" s="39" t="str">
        <f t="shared" si="24"/>
        <v>E3_5_3_6_Km : 1</v>
      </c>
      <c r="M183" s="40" t="str">
        <f t="shared" si="25"/>
        <v>mRNA182: -&gt; E3_5_3_6_mRNA | 0.00292 - (0.0093 * E3_5_3_6_mRNA)</v>
      </c>
      <c r="N183" s="41" t="str">
        <f t="shared" si="26"/>
        <v>peptide182: E3_5_3_6_mRNA -&gt; E3_5_3_6 | (0.278 * E3_5_3_6_mRNA) - (0.00000278 * E3_5_3_6)</v>
      </c>
    </row>
    <row r="184" spans="1:14" ht="29" x14ac:dyDescent="0.35">
      <c r="A184" s="29" t="s">
        <v>3302</v>
      </c>
      <c r="B184" s="29" t="s">
        <v>3303</v>
      </c>
      <c r="C184" s="29" t="s">
        <v>9530</v>
      </c>
      <c r="E184" s="29">
        <v>183</v>
      </c>
      <c r="F184" s="29" t="str">
        <f t="shared" si="18"/>
        <v>E3_5_4_10</v>
      </c>
      <c r="G184" s="31" t="str">
        <f t="shared" si="19"/>
        <v>E3_5_4_10_mRNA : E3_5_4_10_mRNA</v>
      </c>
      <c r="H184" s="32" t="str">
        <f t="shared" si="20"/>
        <v>E3_5_4_10 : E3_5_4_10</v>
      </c>
      <c r="I184" s="30" t="str">
        <f t="shared" si="21"/>
        <v>E3_5_4_10_mRNA : 0</v>
      </c>
      <c r="J184" s="37" t="str">
        <f t="shared" si="22"/>
        <v>E3_5_4_10 : 0</v>
      </c>
      <c r="K184" s="38" t="str">
        <f t="shared" si="23"/>
        <v>E3_5_4_10_kcat : 13.7</v>
      </c>
      <c r="L184" s="39" t="str">
        <f t="shared" si="24"/>
        <v>E3_5_4_10_Km : 1</v>
      </c>
      <c r="M184" s="40" t="str">
        <f t="shared" si="25"/>
        <v>mRNA183: -&gt; E3_5_4_10_mRNA | 0.00292 - (0.0093 * E3_5_4_10_mRNA)</v>
      </c>
      <c r="N184" s="41" t="str">
        <f t="shared" si="26"/>
        <v>peptide183: E3_5_4_10_mRNA -&gt; E3_5_4_10 | (0.278 * E3_5_4_10_mRNA) - (0.00000278 * E3_5_4_10)</v>
      </c>
    </row>
    <row r="185" spans="1:14" ht="29" x14ac:dyDescent="0.35">
      <c r="A185" s="29" t="s">
        <v>154</v>
      </c>
      <c r="B185" s="29" t="s">
        <v>155</v>
      </c>
      <c r="C185" s="29" t="s">
        <v>9535</v>
      </c>
      <c r="E185" s="29">
        <v>184</v>
      </c>
      <c r="F185" s="29" t="str">
        <f t="shared" si="18"/>
        <v>E3_5_4_16</v>
      </c>
      <c r="G185" s="31" t="str">
        <f t="shared" si="19"/>
        <v>E3_5_4_16_mRNA : E3_5_4_16_mRNA</v>
      </c>
      <c r="H185" s="32" t="str">
        <f t="shared" si="20"/>
        <v>E3_5_4_16 : E3_5_4_16</v>
      </c>
      <c r="I185" s="30" t="str">
        <f t="shared" si="21"/>
        <v>E3_5_4_16_mRNA : 0</v>
      </c>
      <c r="J185" s="37" t="str">
        <f t="shared" si="22"/>
        <v>E3_5_4_16 : 0</v>
      </c>
      <c r="K185" s="38" t="str">
        <f t="shared" si="23"/>
        <v>E3_5_4_16_kcat : 13.7</v>
      </c>
      <c r="L185" s="39" t="str">
        <f t="shared" si="24"/>
        <v>E3_5_4_16_Km : 1</v>
      </c>
      <c r="M185" s="40" t="str">
        <f t="shared" si="25"/>
        <v>mRNA184: -&gt; E3_5_4_16_mRNA | 0.00292 - (0.0093 * E3_5_4_16_mRNA)</v>
      </c>
      <c r="N185" s="41" t="str">
        <f t="shared" si="26"/>
        <v>peptide184: E3_5_4_16_mRNA -&gt; E3_5_4_16 | (0.278 * E3_5_4_16_mRNA) - (0.00000278 * E3_5_4_16)</v>
      </c>
    </row>
    <row r="186" spans="1:14" ht="29" x14ac:dyDescent="0.35">
      <c r="A186" s="29" t="s">
        <v>1961</v>
      </c>
      <c r="B186" s="29" t="s">
        <v>1962</v>
      </c>
      <c r="C186" s="29" t="s">
        <v>9540</v>
      </c>
      <c r="E186" s="29">
        <v>185</v>
      </c>
      <c r="F186" s="29" t="str">
        <f t="shared" si="18"/>
        <v>E3_5_4_19</v>
      </c>
      <c r="G186" s="31" t="str">
        <f t="shared" si="19"/>
        <v>E3_5_4_19_mRNA : E3_5_4_19_mRNA</v>
      </c>
      <c r="H186" s="32" t="str">
        <f t="shared" si="20"/>
        <v>E3_5_4_19 : E3_5_4_19</v>
      </c>
      <c r="I186" s="30" t="str">
        <f t="shared" si="21"/>
        <v>E3_5_4_19_mRNA : 0</v>
      </c>
      <c r="J186" s="37" t="str">
        <f t="shared" si="22"/>
        <v>E3_5_4_19 : 0</v>
      </c>
      <c r="K186" s="38" t="str">
        <f t="shared" si="23"/>
        <v>E3_5_4_19_kcat : 13.7</v>
      </c>
      <c r="L186" s="39" t="str">
        <f t="shared" si="24"/>
        <v>E3_5_4_19_Km : 1</v>
      </c>
      <c r="M186" s="40" t="str">
        <f t="shared" si="25"/>
        <v>mRNA185: -&gt; E3_5_4_19_mRNA | 0.00292 - (0.0093 * E3_5_4_19_mRNA)</v>
      </c>
      <c r="N186" s="41" t="str">
        <f t="shared" si="26"/>
        <v>peptide185: E3_5_4_19_mRNA -&gt; E3_5_4_19 | (0.278 * E3_5_4_19_mRNA) - (0.00000278 * E3_5_4_19)</v>
      </c>
    </row>
    <row r="187" spans="1:14" ht="29" x14ac:dyDescent="0.35">
      <c r="A187" s="29" t="s">
        <v>1927</v>
      </c>
      <c r="B187" s="29" t="s">
        <v>1928</v>
      </c>
      <c r="C187" s="29" t="s">
        <v>9545</v>
      </c>
      <c r="E187" s="29">
        <v>186</v>
      </c>
      <c r="F187" s="29" t="str">
        <f t="shared" si="18"/>
        <v>E3_5_4_25</v>
      </c>
      <c r="G187" s="31" t="str">
        <f t="shared" si="19"/>
        <v>E3_5_4_25_mRNA : E3_5_4_25_mRNA</v>
      </c>
      <c r="H187" s="32" t="str">
        <f t="shared" si="20"/>
        <v>E3_5_4_25 : E3_5_4_25</v>
      </c>
      <c r="I187" s="30" t="str">
        <f t="shared" si="21"/>
        <v>E3_5_4_25_mRNA : 0</v>
      </c>
      <c r="J187" s="37" t="str">
        <f t="shared" si="22"/>
        <v>E3_5_4_25 : 0</v>
      </c>
      <c r="K187" s="38" t="str">
        <f t="shared" si="23"/>
        <v>E3_5_4_25_kcat : 13.7</v>
      </c>
      <c r="L187" s="39" t="str">
        <f t="shared" si="24"/>
        <v>E3_5_4_25_Km : 1</v>
      </c>
      <c r="M187" s="40" t="str">
        <f t="shared" si="25"/>
        <v>mRNA186: -&gt; E3_5_4_25_mRNA | 0.00292 - (0.0093 * E3_5_4_25_mRNA)</v>
      </c>
      <c r="N187" s="41" t="str">
        <f t="shared" si="26"/>
        <v>peptide186: E3_5_4_25_mRNA -&gt; E3_5_4_25 | (0.278 * E3_5_4_25_mRNA) - (0.00000278 * E3_5_4_25)</v>
      </c>
    </row>
    <row r="188" spans="1:14" ht="29" x14ac:dyDescent="0.35">
      <c r="A188" s="29" t="s">
        <v>711</v>
      </c>
      <c r="B188" s="29" t="s">
        <v>712</v>
      </c>
      <c r="C188" s="29" t="s">
        <v>9550</v>
      </c>
      <c r="E188" s="29">
        <v>187</v>
      </c>
      <c r="F188" s="29" t="str">
        <f t="shared" si="18"/>
        <v>E3_5_4_26</v>
      </c>
      <c r="G188" s="31" t="str">
        <f t="shared" si="19"/>
        <v>E3_5_4_26_mRNA : E3_5_4_26_mRNA</v>
      </c>
      <c r="H188" s="32" t="str">
        <f t="shared" si="20"/>
        <v>E3_5_4_26 : E3_5_4_26</v>
      </c>
      <c r="I188" s="30" t="str">
        <f t="shared" si="21"/>
        <v>E3_5_4_26_mRNA : 0</v>
      </c>
      <c r="J188" s="37" t="str">
        <f t="shared" si="22"/>
        <v>E3_5_4_26 : 0</v>
      </c>
      <c r="K188" s="38" t="str">
        <f t="shared" si="23"/>
        <v>E3_5_4_26_kcat : 13.7</v>
      </c>
      <c r="L188" s="39" t="str">
        <f t="shared" si="24"/>
        <v>E3_5_4_26_Km : 1</v>
      </c>
      <c r="M188" s="40" t="str">
        <f t="shared" si="25"/>
        <v>mRNA187: -&gt; E3_5_4_26_mRNA | 0.00292 - (0.0093 * E3_5_4_26_mRNA)</v>
      </c>
      <c r="N188" s="41" t="str">
        <f t="shared" si="26"/>
        <v>peptide187: E3_5_4_26_mRNA -&gt; E3_5_4_26 | (0.278 * E3_5_4_26_mRNA) - (0.00000278 * E3_5_4_26)</v>
      </c>
    </row>
    <row r="189" spans="1:14" ht="29" x14ac:dyDescent="0.35">
      <c r="A189" s="29" t="s">
        <v>1128</v>
      </c>
      <c r="B189" s="29" t="s">
        <v>1129</v>
      </c>
      <c r="C189" s="29" t="s">
        <v>9555</v>
      </c>
      <c r="E189" s="29">
        <v>188</v>
      </c>
      <c r="F189" s="29" t="str">
        <f t="shared" si="18"/>
        <v>E3_5_4_3</v>
      </c>
      <c r="G189" s="31" t="str">
        <f t="shared" si="19"/>
        <v>E3_5_4_3_mRNA : E3_5_4_3_mRNA</v>
      </c>
      <c r="H189" s="32" t="str">
        <f t="shared" si="20"/>
        <v>E3_5_4_3 : E3_5_4_3</v>
      </c>
      <c r="I189" s="30" t="str">
        <f t="shared" si="21"/>
        <v>E3_5_4_3_mRNA : 0</v>
      </c>
      <c r="J189" s="37" t="str">
        <f t="shared" si="22"/>
        <v>E3_5_4_3 : 0</v>
      </c>
      <c r="K189" s="38" t="str">
        <f t="shared" si="23"/>
        <v>E3_5_4_3_kcat : 13.7</v>
      </c>
      <c r="L189" s="39" t="str">
        <f t="shared" si="24"/>
        <v>E3_5_4_3_Km : 1</v>
      </c>
      <c r="M189" s="40" t="str">
        <f t="shared" si="25"/>
        <v>mRNA188: -&gt; E3_5_4_3_mRNA | 0.00292 - (0.0093 * E3_5_4_3_mRNA)</v>
      </c>
      <c r="N189" s="41" t="str">
        <f t="shared" si="26"/>
        <v>peptide188: E3_5_4_3_mRNA -&gt; E3_5_4_3 | (0.278 * E3_5_4_3_mRNA) - (0.00000278 * E3_5_4_3)</v>
      </c>
    </row>
    <row r="190" spans="1:14" ht="26.5" customHeight="1" x14ac:dyDescent="0.35">
      <c r="A190" s="29" t="s">
        <v>3482</v>
      </c>
      <c r="B190" s="29" t="s">
        <v>3483</v>
      </c>
      <c r="C190" s="29" t="s">
        <v>9560</v>
      </c>
      <c r="E190" s="29">
        <v>189</v>
      </c>
      <c r="F190" s="29" t="str">
        <f t="shared" si="18"/>
        <v>E3_5_4_33</v>
      </c>
      <c r="G190" s="31" t="str">
        <f t="shared" si="19"/>
        <v>E3_5_4_33_mRNA : E3_5_4_33_mRNA</v>
      </c>
      <c r="H190" s="32" t="str">
        <f t="shared" si="20"/>
        <v>E3_5_4_33 : E3_5_4_33</v>
      </c>
      <c r="I190" s="30" t="str">
        <f t="shared" si="21"/>
        <v>E3_5_4_33_mRNA : 0</v>
      </c>
      <c r="J190" s="37" t="str">
        <f t="shared" si="22"/>
        <v>E3_5_4_33 : 0</v>
      </c>
      <c r="K190" s="38" t="str">
        <f t="shared" si="23"/>
        <v>E3_5_4_33_kcat : 13.7</v>
      </c>
      <c r="L190" s="39" t="str">
        <f t="shared" si="24"/>
        <v>E3_5_4_33_Km : 1</v>
      </c>
      <c r="M190" s="40" t="str">
        <f t="shared" si="25"/>
        <v>mRNA189: -&gt; E3_5_4_33_mRNA | 0.00292 - (0.0093 * E3_5_4_33_mRNA)</v>
      </c>
      <c r="N190" s="41" t="str">
        <f t="shared" si="26"/>
        <v>peptide189: E3_5_4_33_mRNA -&gt; E3_5_4_33 | (0.278 * E3_5_4_33_mRNA) - (0.00000278 * E3_5_4_33)</v>
      </c>
    </row>
    <row r="191" spans="1:14" ht="19" customHeight="1" x14ac:dyDescent="0.35">
      <c r="A191" s="29" t="s">
        <v>3221</v>
      </c>
      <c r="B191" s="29" t="s">
        <v>3222</v>
      </c>
      <c r="C191" s="29" t="s">
        <v>9565</v>
      </c>
      <c r="E191" s="29">
        <v>190</v>
      </c>
      <c r="F191" s="29" t="str">
        <f t="shared" si="18"/>
        <v>E3_5_99_2</v>
      </c>
      <c r="G191" s="31" t="str">
        <f t="shared" si="19"/>
        <v>E3_5_99_2_mRNA : E3_5_99_2_mRNA</v>
      </c>
      <c r="H191" s="32" t="str">
        <f t="shared" si="20"/>
        <v>E3_5_99_2 : E3_5_99_2</v>
      </c>
      <c r="I191" s="30" t="str">
        <f t="shared" si="21"/>
        <v>E3_5_99_2_mRNA : 0</v>
      </c>
      <c r="J191" s="37" t="str">
        <f t="shared" si="22"/>
        <v>E3_5_99_2 : 0</v>
      </c>
      <c r="K191" s="38" t="str">
        <f t="shared" si="23"/>
        <v>E3_5_99_2_kcat : 13.7</v>
      </c>
      <c r="L191" s="39" t="str">
        <f t="shared" si="24"/>
        <v>E3_5_99_2_Km : 1</v>
      </c>
      <c r="M191" s="40" t="str">
        <f t="shared" si="25"/>
        <v>mRNA190: -&gt; E3_5_99_2_mRNA | 0.00292 - (0.0093 * E3_5_99_2_mRNA)</v>
      </c>
      <c r="N191" s="41" t="str">
        <f t="shared" si="26"/>
        <v>peptide190: E3_5_99_2_mRNA -&gt; E3_5_99_2 | (0.278 * E3_5_99_2_mRNA) - (0.00000278 * E3_5_99_2)</v>
      </c>
    </row>
    <row r="192" spans="1:14" ht="29" x14ac:dyDescent="0.35">
      <c r="A192" s="29" t="s">
        <v>1525</v>
      </c>
      <c r="B192" s="29" t="s">
        <v>1526</v>
      </c>
      <c r="C192" s="29" t="s">
        <v>9570</v>
      </c>
      <c r="E192" s="29">
        <v>191</v>
      </c>
      <c r="F192" s="29" t="str">
        <f t="shared" si="18"/>
        <v>E3_6_1_1</v>
      </c>
      <c r="G192" s="31" t="str">
        <f t="shared" si="19"/>
        <v>E3_6_1_1_mRNA : E3_6_1_1_mRNA</v>
      </c>
      <c r="H192" s="32" t="str">
        <f t="shared" si="20"/>
        <v>E3_6_1_1 : E3_6_1_1</v>
      </c>
      <c r="I192" s="30" t="str">
        <f t="shared" si="21"/>
        <v>E3_6_1_1_mRNA : 0</v>
      </c>
      <c r="J192" s="37" t="str">
        <f t="shared" si="22"/>
        <v>E3_6_1_1 : 0</v>
      </c>
      <c r="K192" s="38" t="str">
        <f t="shared" si="23"/>
        <v>E3_6_1_1_kcat : 13.7</v>
      </c>
      <c r="L192" s="39" t="str">
        <f t="shared" si="24"/>
        <v>E3_6_1_1_Km : 1</v>
      </c>
      <c r="M192" s="40" t="str">
        <f t="shared" si="25"/>
        <v>mRNA191: -&gt; E3_6_1_1_mRNA | 0.00292 - (0.0093 * E3_6_1_1_mRNA)</v>
      </c>
      <c r="N192" s="41" t="str">
        <f t="shared" si="26"/>
        <v>peptide191: E3_6_1_1_mRNA -&gt; E3_6_1_1 | (0.278 * E3_6_1_1_mRNA) - (0.00000278 * E3_6_1_1)</v>
      </c>
    </row>
    <row r="193" spans="1:14" ht="29" x14ac:dyDescent="0.35">
      <c r="A193" s="29" t="s">
        <v>5243</v>
      </c>
      <c r="B193" s="29" t="s">
        <v>5244</v>
      </c>
      <c r="C193" s="29" t="s">
        <v>9575</v>
      </c>
      <c r="E193" s="29">
        <v>192</v>
      </c>
      <c r="F193" s="29" t="str">
        <f t="shared" si="18"/>
        <v>E3_6_1_27</v>
      </c>
      <c r="G193" s="31" t="str">
        <f t="shared" si="19"/>
        <v>E3_6_1_27_mRNA : E3_6_1_27_mRNA</v>
      </c>
      <c r="H193" s="32" t="str">
        <f t="shared" si="20"/>
        <v>E3_6_1_27 : E3_6_1_27</v>
      </c>
      <c r="I193" s="30" t="str">
        <f t="shared" si="21"/>
        <v>E3_6_1_27_mRNA : 0</v>
      </c>
      <c r="J193" s="37" t="str">
        <f t="shared" si="22"/>
        <v>E3_6_1_27 : 0</v>
      </c>
      <c r="K193" s="38" t="str">
        <f t="shared" si="23"/>
        <v>E3_6_1_27_kcat : 13.7</v>
      </c>
      <c r="L193" s="39" t="str">
        <f t="shared" si="24"/>
        <v>E3_6_1_27_Km : 1</v>
      </c>
      <c r="M193" s="40" t="str">
        <f t="shared" si="25"/>
        <v>mRNA192: -&gt; E3_6_1_27_mRNA | 0.00292 - (0.0093 * E3_6_1_27_mRNA)</v>
      </c>
      <c r="N193" s="41" t="str">
        <f t="shared" si="26"/>
        <v>peptide192: E3_6_1_27_mRNA -&gt; E3_6_1_27 | (0.278 * E3_6_1_27_mRNA) - (0.00000278 * E3_6_1_27)</v>
      </c>
    </row>
    <row r="194" spans="1:14" ht="29" x14ac:dyDescent="0.35">
      <c r="A194" s="29" t="s">
        <v>1957</v>
      </c>
      <c r="B194" s="29" t="s">
        <v>1958</v>
      </c>
      <c r="C194" s="29" t="s">
        <v>9580</v>
      </c>
      <c r="E194" s="29">
        <v>193</v>
      </c>
      <c r="F194" s="29" t="str">
        <f t="shared" ref="F194:F257" si="27">CONCATENATE("E",C194)</f>
        <v>E3_6_1_31</v>
      </c>
      <c r="G194" s="31" t="str">
        <f t="shared" si="19"/>
        <v>E3_6_1_31_mRNA : E3_6_1_31_mRNA</v>
      </c>
      <c r="H194" s="32" t="str">
        <f t="shared" si="20"/>
        <v>E3_6_1_31 : E3_6_1_31</v>
      </c>
      <c r="I194" s="30" t="str">
        <f t="shared" si="21"/>
        <v>E3_6_1_31_mRNA : 0</v>
      </c>
      <c r="J194" s="37" t="str">
        <f t="shared" si="22"/>
        <v>E3_6_1_31 : 0</v>
      </c>
      <c r="K194" s="38" t="str">
        <f t="shared" si="23"/>
        <v>E3_6_1_31_kcat : 13.7</v>
      </c>
      <c r="L194" s="39" t="str">
        <f t="shared" si="24"/>
        <v>E3_6_1_31_Km : 1</v>
      </c>
      <c r="M194" s="40" t="str">
        <f t="shared" si="25"/>
        <v>mRNA193: -&gt; E3_6_1_31_mRNA | 0.00292 - (0.0093 * E3_6_1_31_mRNA)</v>
      </c>
      <c r="N194" s="41" t="str">
        <f t="shared" si="26"/>
        <v>peptide193: E3_6_1_31_mRNA -&gt; E3_6_1_31 | (0.278 * E3_6_1_31_mRNA) - (0.00000278 * E3_6_1_31)</v>
      </c>
    </row>
    <row r="195" spans="1:14" ht="29" x14ac:dyDescent="0.35">
      <c r="A195" s="29" t="s">
        <v>276</v>
      </c>
      <c r="B195" s="29" t="s">
        <v>277</v>
      </c>
      <c r="C195" s="29" t="s">
        <v>9585</v>
      </c>
      <c r="E195" s="29">
        <v>194</v>
      </c>
      <c r="F195" s="29" t="str">
        <f t="shared" si="27"/>
        <v>E3_6_1_41</v>
      </c>
      <c r="G195" s="31" t="str">
        <f t="shared" ref="G195:G258" si="28">_xlfn.CONCAT(F195,"_mRNA : ",F195, "_mRNA")</f>
        <v>E3_6_1_41_mRNA : E3_6_1_41_mRNA</v>
      </c>
      <c r="H195" s="32" t="str">
        <f t="shared" ref="H195:H258" si="29">_xlfn.CONCAT(F195," : ",F195)</f>
        <v>E3_6_1_41 : E3_6_1_41</v>
      </c>
      <c r="I195" s="30" t="str">
        <f t="shared" ref="I195:I258" si="30">CONCATENATE(F195,"_mRNA : 0")</f>
        <v>E3_6_1_41_mRNA : 0</v>
      </c>
      <c r="J195" s="37" t="str">
        <f t="shared" ref="J195:J258" si="31">CONCATENATE(F195," : 0")</f>
        <v>E3_6_1_41 : 0</v>
      </c>
      <c r="K195" s="38" t="str">
        <f t="shared" ref="K195:K258" si="32">CONCATENATE(F195,"_kcat : 13.7")</f>
        <v>E3_6_1_41_kcat : 13.7</v>
      </c>
      <c r="L195" s="39" t="str">
        <f t="shared" ref="L195:L258" si="33">CONCATENATE(F195,"_Km : 1")</f>
        <v>E3_6_1_41_Km : 1</v>
      </c>
      <c r="M195" s="40" t="str">
        <f t="shared" ref="M195:M258" si="34">CONCATENATE("mRNA",E195,":", " -&gt; ",F195,"_mRNA | 0.00292 - (0.0093 * ",F195,"_mRNA)")</f>
        <v>mRNA194: -&gt; E3_6_1_41_mRNA | 0.00292 - (0.0093 * E3_6_1_41_mRNA)</v>
      </c>
      <c r="N195" s="41" t="str">
        <f t="shared" ref="N195:N258" si="35">CONCATENATE("peptide",E195,": ", F195,"_mRNA -&gt; ",F195," | ","(0.278 * ",F195,"_mRNA) - (0.00000278 * ",F195,")")</f>
        <v>peptide194: E3_6_1_41_mRNA -&gt; E3_6_1_41 | (0.278 * E3_6_1_41_mRNA) - (0.00000278 * E3_6_1_41)</v>
      </c>
    </row>
    <row r="196" spans="1:14" ht="29" x14ac:dyDescent="0.35">
      <c r="A196" s="29" t="s">
        <v>2768</v>
      </c>
      <c r="B196" s="29" t="s">
        <v>2769</v>
      </c>
      <c r="C196" s="29" t="s">
        <v>9590</v>
      </c>
      <c r="E196" s="29">
        <v>195</v>
      </c>
      <c r="F196" s="29" t="str">
        <f t="shared" si="27"/>
        <v>E3_6_1_66</v>
      </c>
      <c r="G196" s="31" t="str">
        <f t="shared" si="28"/>
        <v>E3_6_1_66_mRNA : E3_6_1_66_mRNA</v>
      </c>
      <c r="H196" s="32" t="str">
        <f t="shared" si="29"/>
        <v>E3_6_1_66 : E3_6_1_66</v>
      </c>
      <c r="I196" s="30" t="str">
        <f t="shared" si="30"/>
        <v>E3_6_1_66_mRNA : 0</v>
      </c>
      <c r="J196" s="37" t="str">
        <f t="shared" si="31"/>
        <v>E3_6_1_66 : 0</v>
      </c>
      <c r="K196" s="38" t="str">
        <f t="shared" si="32"/>
        <v>E3_6_1_66_kcat : 13.7</v>
      </c>
      <c r="L196" s="39" t="str">
        <f t="shared" si="33"/>
        <v>E3_6_1_66_Km : 1</v>
      </c>
      <c r="M196" s="40" t="str">
        <f t="shared" si="34"/>
        <v>mRNA195: -&gt; E3_6_1_66_mRNA | 0.00292 - (0.0093 * E3_6_1_66_mRNA)</v>
      </c>
      <c r="N196" s="41" t="str">
        <f t="shared" si="35"/>
        <v>peptide195: E3_6_1_66_mRNA -&gt; E3_6_1_66 | (0.278 * E3_6_1_66_mRNA) - (0.00000278 * E3_6_1_66)</v>
      </c>
    </row>
    <row r="197" spans="1:14" ht="29" x14ac:dyDescent="0.35">
      <c r="A197" s="29" t="s">
        <v>5142</v>
      </c>
      <c r="B197" s="29" t="s">
        <v>5143</v>
      </c>
      <c r="C197" s="29" t="s">
        <v>9595</v>
      </c>
      <c r="E197" s="29">
        <v>196</v>
      </c>
      <c r="F197" s="29" t="str">
        <f t="shared" si="27"/>
        <v>E4_1_1_101</v>
      </c>
      <c r="G197" s="31" t="str">
        <f t="shared" si="28"/>
        <v>E4_1_1_101_mRNA : E4_1_1_101_mRNA</v>
      </c>
      <c r="H197" s="32" t="str">
        <f t="shared" si="29"/>
        <v>E4_1_1_101 : E4_1_1_101</v>
      </c>
      <c r="I197" s="30" t="str">
        <f t="shared" si="30"/>
        <v>E4_1_1_101_mRNA : 0</v>
      </c>
      <c r="J197" s="37" t="str">
        <f t="shared" si="31"/>
        <v>E4_1_1_101 : 0</v>
      </c>
      <c r="K197" s="38" t="str">
        <f t="shared" si="32"/>
        <v>E4_1_1_101_kcat : 13.7</v>
      </c>
      <c r="L197" s="39" t="str">
        <f t="shared" si="33"/>
        <v>E4_1_1_101_Km : 1</v>
      </c>
      <c r="M197" s="40" t="str">
        <f t="shared" si="34"/>
        <v>mRNA196: -&gt; E4_1_1_101_mRNA | 0.00292 - (0.0093 * E4_1_1_101_mRNA)</v>
      </c>
      <c r="N197" s="41" t="str">
        <f t="shared" si="35"/>
        <v>peptide196: E4_1_1_101_mRNA -&gt; E4_1_1_101 | (0.278 * E4_1_1_101_mRNA) - (0.00000278 * E4_1_1_101)</v>
      </c>
    </row>
    <row r="198" spans="1:14" ht="29" x14ac:dyDescent="0.35">
      <c r="A198" s="29" t="s">
        <v>1143</v>
      </c>
      <c r="B198" s="29" t="s">
        <v>1144</v>
      </c>
      <c r="C198" s="29" t="s">
        <v>9600</v>
      </c>
      <c r="E198" s="29">
        <v>197</v>
      </c>
      <c r="F198" s="29" t="str">
        <f t="shared" si="27"/>
        <v>E4_1_1_15</v>
      </c>
      <c r="G198" s="31" t="str">
        <f t="shared" si="28"/>
        <v>E4_1_1_15_mRNA : E4_1_1_15_mRNA</v>
      </c>
      <c r="H198" s="32" t="str">
        <f t="shared" si="29"/>
        <v>E4_1_1_15 : E4_1_1_15</v>
      </c>
      <c r="I198" s="30" t="str">
        <f t="shared" si="30"/>
        <v>E4_1_1_15_mRNA : 0</v>
      </c>
      <c r="J198" s="37" t="str">
        <f t="shared" si="31"/>
        <v>E4_1_1_15 : 0</v>
      </c>
      <c r="K198" s="38" t="str">
        <f t="shared" si="32"/>
        <v>E4_1_1_15_kcat : 13.7</v>
      </c>
      <c r="L198" s="39" t="str">
        <f t="shared" si="33"/>
        <v>E4_1_1_15_Km : 1</v>
      </c>
      <c r="M198" s="40" t="str">
        <f t="shared" si="34"/>
        <v>mRNA197: -&gt; E4_1_1_15_mRNA | 0.00292 - (0.0093 * E4_1_1_15_mRNA)</v>
      </c>
      <c r="N198" s="41" t="str">
        <f t="shared" si="35"/>
        <v>peptide197: E4_1_1_15_mRNA -&gt; E4_1_1_15 | (0.278 * E4_1_1_15_mRNA) - (0.00000278 * E4_1_1_15)</v>
      </c>
    </row>
    <row r="199" spans="1:14" ht="29" x14ac:dyDescent="0.35">
      <c r="A199" s="29" t="s">
        <v>1687</v>
      </c>
      <c r="B199" s="29" t="s">
        <v>1688</v>
      </c>
      <c r="C199" s="29" t="s">
        <v>9605</v>
      </c>
      <c r="E199" s="29">
        <v>198</v>
      </c>
      <c r="F199" s="29" t="str">
        <f t="shared" si="27"/>
        <v>E4_1_1_20</v>
      </c>
      <c r="G199" s="31" t="str">
        <f t="shared" si="28"/>
        <v>E4_1_1_20_mRNA : E4_1_1_20_mRNA</v>
      </c>
      <c r="H199" s="32" t="str">
        <f t="shared" si="29"/>
        <v>E4_1_1_20 : E4_1_1_20</v>
      </c>
      <c r="I199" s="30" t="str">
        <f t="shared" si="30"/>
        <v>E4_1_1_20_mRNA : 0</v>
      </c>
      <c r="J199" s="37" t="str">
        <f t="shared" si="31"/>
        <v>E4_1_1_20 : 0</v>
      </c>
      <c r="K199" s="38" t="str">
        <f t="shared" si="32"/>
        <v>E4_1_1_20_kcat : 13.7</v>
      </c>
      <c r="L199" s="39" t="str">
        <f t="shared" si="33"/>
        <v>E4_1_1_20_Km : 1</v>
      </c>
      <c r="M199" s="40" t="str">
        <f t="shared" si="34"/>
        <v>mRNA198: -&gt; E4_1_1_20_mRNA | 0.00292 - (0.0093 * E4_1_1_20_mRNA)</v>
      </c>
      <c r="N199" s="41" t="str">
        <f t="shared" si="35"/>
        <v>peptide198: E4_1_1_20_mRNA -&gt; E4_1_1_20 | (0.278 * E4_1_1_20_mRNA) - (0.00000278 * E4_1_1_20)</v>
      </c>
    </row>
    <row r="200" spans="1:14" ht="29" x14ac:dyDescent="0.35">
      <c r="A200" s="29" t="s">
        <v>3994</v>
      </c>
      <c r="B200" s="29" t="s">
        <v>3995</v>
      </c>
      <c r="C200" s="29" t="s">
        <v>9610</v>
      </c>
      <c r="E200" s="29">
        <v>199</v>
      </c>
      <c r="F200" s="29" t="str">
        <f t="shared" si="27"/>
        <v>E4_1_1_21</v>
      </c>
      <c r="G200" s="31" t="str">
        <f t="shared" si="28"/>
        <v>E4_1_1_21_mRNA : E4_1_1_21_mRNA</v>
      </c>
      <c r="H200" s="32" t="str">
        <f t="shared" si="29"/>
        <v>E4_1_1_21 : E4_1_1_21</v>
      </c>
      <c r="I200" s="30" t="str">
        <f t="shared" si="30"/>
        <v>E4_1_1_21_mRNA : 0</v>
      </c>
      <c r="J200" s="37" t="str">
        <f t="shared" si="31"/>
        <v>E4_1_1_21 : 0</v>
      </c>
      <c r="K200" s="38" t="str">
        <f t="shared" si="32"/>
        <v>E4_1_1_21_kcat : 13.7</v>
      </c>
      <c r="L200" s="39" t="str">
        <f t="shared" si="33"/>
        <v>E4_1_1_21_Km : 1</v>
      </c>
      <c r="M200" s="40" t="str">
        <f t="shared" si="34"/>
        <v>mRNA199: -&gt; E4_1_1_21_mRNA | 0.00292 - (0.0093 * E4_1_1_21_mRNA)</v>
      </c>
      <c r="N200" s="41" t="str">
        <f t="shared" si="35"/>
        <v>peptide199: E4_1_1_21_mRNA -&gt; E4_1_1_21 | (0.278 * E4_1_1_21_mRNA) - (0.00000278 * E4_1_1_21)</v>
      </c>
    </row>
    <row r="201" spans="1:14" ht="29" x14ac:dyDescent="0.35">
      <c r="A201" s="29" t="s">
        <v>4188</v>
      </c>
      <c r="B201" s="29" t="s">
        <v>4189</v>
      </c>
      <c r="C201" s="29" t="s">
        <v>9615</v>
      </c>
      <c r="E201" s="29">
        <v>200</v>
      </c>
      <c r="F201" s="29" t="str">
        <f t="shared" si="27"/>
        <v>E4_1_1_23</v>
      </c>
      <c r="G201" s="31" t="str">
        <f t="shared" si="28"/>
        <v>E4_1_1_23_mRNA : E4_1_1_23_mRNA</v>
      </c>
      <c r="H201" s="32" t="str">
        <f t="shared" si="29"/>
        <v>E4_1_1_23 : E4_1_1_23</v>
      </c>
      <c r="I201" s="30" t="str">
        <f t="shared" si="30"/>
        <v>E4_1_1_23_mRNA : 0</v>
      </c>
      <c r="J201" s="37" t="str">
        <f t="shared" si="31"/>
        <v>E4_1_1_23 : 0</v>
      </c>
      <c r="K201" s="38" t="str">
        <f t="shared" si="32"/>
        <v>E4_1_1_23_kcat : 13.7</v>
      </c>
      <c r="L201" s="39" t="str">
        <f t="shared" si="33"/>
        <v>E4_1_1_23_Km : 1</v>
      </c>
      <c r="M201" s="40" t="str">
        <f t="shared" si="34"/>
        <v>mRNA200: -&gt; E4_1_1_23_mRNA | 0.00292 - (0.0093 * E4_1_1_23_mRNA)</v>
      </c>
      <c r="N201" s="41" t="str">
        <f t="shared" si="35"/>
        <v>peptide200: E4_1_1_23_mRNA -&gt; E4_1_1_23 | (0.278 * E4_1_1_23_mRNA) - (0.00000278 * E4_1_1_23)</v>
      </c>
    </row>
    <row r="202" spans="1:14" ht="29" x14ac:dyDescent="0.35">
      <c r="A202" s="29" t="s">
        <v>607</v>
      </c>
      <c r="B202" s="29" t="s">
        <v>608</v>
      </c>
      <c r="C202" s="29" t="s">
        <v>9620</v>
      </c>
      <c r="E202" s="29">
        <v>201</v>
      </c>
      <c r="F202" s="29" t="str">
        <f t="shared" si="27"/>
        <v>E4_1_1_33</v>
      </c>
      <c r="G202" s="31" t="str">
        <f t="shared" si="28"/>
        <v>E4_1_1_33_mRNA : E4_1_1_33_mRNA</v>
      </c>
      <c r="H202" s="32" t="str">
        <f t="shared" si="29"/>
        <v>E4_1_1_33 : E4_1_1_33</v>
      </c>
      <c r="I202" s="30" t="str">
        <f t="shared" si="30"/>
        <v>E4_1_1_33_mRNA : 0</v>
      </c>
      <c r="J202" s="37" t="str">
        <f t="shared" si="31"/>
        <v>E4_1_1_33 : 0</v>
      </c>
      <c r="K202" s="38" t="str">
        <f t="shared" si="32"/>
        <v>E4_1_1_33_kcat : 13.7</v>
      </c>
      <c r="L202" s="39" t="str">
        <f t="shared" si="33"/>
        <v>E4_1_1_33_Km : 1</v>
      </c>
      <c r="M202" s="40" t="str">
        <f t="shared" si="34"/>
        <v>mRNA201: -&gt; E4_1_1_33_mRNA | 0.00292 - (0.0093 * E4_1_1_33_mRNA)</v>
      </c>
      <c r="N202" s="41" t="str">
        <f t="shared" si="35"/>
        <v>peptide201: E4_1_1_33_mRNA -&gt; E4_1_1_33 | (0.278 * E4_1_1_33_mRNA) - (0.00000278 * E4_1_1_33)</v>
      </c>
    </row>
    <row r="203" spans="1:14" ht="29" x14ac:dyDescent="0.35">
      <c r="A203" s="29" t="s">
        <v>443</v>
      </c>
      <c r="B203" s="29" t="s">
        <v>444</v>
      </c>
      <c r="C203" s="29" t="s">
        <v>9625</v>
      </c>
      <c r="E203" s="29">
        <v>202</v>
      </c>
      <c r="F203" s="29" t="str">
        <f t="shared" si="27"/>
        <v>E4_1_1_36</v>
      </c>
      <c r="G203" s="31" t="str">
        <f t="shared" si="28"/>
        <v>E4_1_1_36_mRNA : E4_1_1_36_mRNA</v>
      </c>
      <c r="H203" s="32" t="str">
        <f t="shared" si="29"/>
        <v>E4_1_1_36 : E4_1_1_36</v>
      </c>
      <c r="I203" s="30" t="str">
        <f t="shared" si="30"/>
        <v>E4_1_1_36_mRNA : 0</v>
      </c>
      <c r="J203" s="37" t="str">
        <f t="shared" si="31"/>
        <v>E4_1_1_36 : 0</v>
      </c>
      <c r="K203" s="38" t="str">
        <f t="shared" si="32"/>
        <v>E4_1_1_36_kcat : 13.7</v>
      </c>
      <c r="L203" s="39" t="str">
        <f t="shared" si="33"/>
        <v>E4_1_1_36_Km : 1</v>
      </c>
      <c r="M203" s="40" t="str">
        <f t="shared" si="34"/>
        <v>mRNA202: -&gt; E4_1_1_36_mRNA | 0.00292 - (0.0093 * E4_1_1_36_mRNA)</v>
      </c>
      <c r="N203" s="41" t="str">
        <f t="shared" si="35"/>
        <v>peptide202: E4_1_1_36_mRNA -&gt; E4_1_1_36 | (0.278 * E4_1_1_36_mRNA) - (0.00000278 * E4_1_1_36)</v>
      </c>
    </row>
    <row r="204" spans="1:14" ht="29" x14ac:dyDescent="0.35">
      <c r="A204" s="29" t="s">
        <v>3064</v>
      </c>
      <c r="B204" s="29" t="s">
        <v>3065</v>
      </c>
      <c r="C204" s="29" t="s">
        <v>9628</v>
      </c>
      <c r="E204" s="29">
        <v>203</v>
      </c>
      <c r="F204" s="29" t="str">
        <f t="shared" si="27"/>
        <v>E4_1_1_5</v>
      </c>
      <c r="G204" s="31" t="str">
        <f t="shared" si="28"/>
        <v>E4_1_1_5_mRNA : E4_1_1_5_mRNA</v>
      </c>
      <c r="H204" s="32" t="str">
        <f t="shared" si="29"/>
        <v>E4_1_1_5 : E4_1_1_5</v>
      </c>
      <c r="I204" s="30" t="str">
        <f t="shared" si="30"/>
        <v>E4_1_1_5_mRNA : 0</v>
      </c>
      <c r="J204" s="37" t="str">
        <f t="shared" si="31"/>
        <v>E4_1_1_5 : 0</v>
      </c>
      <c r="K204" s="38" t="str">
        <f t="shared" si="32"/>
        <v>E4_1_1_5_kcat : 13.7</v>
      </c>
      <c r="L204" s="39" t="str">
        <f t="shared" si="33"/>
        <v>E4_1_1_5_Km : 1</v>
      </c>
      <c r="M204" s="40" t="str">
        <f t="shared" si="34"/>
        <v>mRNA203: -&gt; E4_1_1_5_mRNA | 0.00292 - (0.0093 * E4_1_1_5_mRNA)</v>
      </c>
      <c r="N204" s="41" t="str">
        <f t="shared" si="35"/>
        <v>peptide203: E4_1_1_5_mRNA -&gt; E4_1_1_5 | (0.278 * E4_1_1_5_mRNA) - (0.00000278 * E4_1_1_5)</v>
      </c>
    </row>
    <row r="205" spans="1:14" ht="29" x14ac:dyDescent="0.35">
      <c r="A205" s="29" t="s">
        <v>146</v>
      </c>
      <c r="B205" s="29" t="s">
        <v>147</v>
      </c>
      <c r="C205" s="29" t="s">
        <v>9633</v>
      </c>
      <c r="E205" s="29">
        <v>204</v>
      </c>
      <c r="F205" s="29" t="str">
        <f t="shared" si="27"/>
        <v>E4_1_2_25</v>
      </c>
      <c r="G205" s="31" t="str">
        <f t="shared" si="28"/>
        <v>E4_1_2_25_mRNA : E4_1_2_25_mRNA</v>
      </c>
      <c r="H205" s="32" t="str">
        <f t="shared" si="29"/>
        <v>E4_1_2_25 : E4_1_2_25</v>
      </c>
      <c r="I205" s="30" t="str">
        <f t="shared" si="30"/>
        <v>E4_1_2_25_mRNA : 0</v>
      </c>
      <c r="J205" s="37" t="str">
        <f t="shared" si="31"/>
        <v>E4_1_2_25 : 0</v>
      </c>
      <c r="K205" s="38" t="str">
        <f t="shared" si="32"/>
        <v>E4_1_2_25_kcat : 13.7</v>
      </c>
      <c r="L205" s="39" t="str">
        <f t="shared" si="33"/>
        <v>E4_1_2_25_Km : 1</v>
      </c>
      <c r="M205" s="40" t="str">
        <f t="shared" si="34"/>
        <v>mRNA204: -&gt; E4_1_2_25_mRNA | 0.00292 - (0.0093 * E4_1_2_25_mRNA)</v>
      </c>
      <c r="N205" s="41" t="str">
        <f t="shared" si="35"/>
        <v>peptide204: E4_1_2_25_mRNA -&gt; E4_1_2_25 | (0.278 * E4_1_2_25_mRNA) - (0.00000278 * E4_1_2_25)</v>
      </c>
    </row>
    <row r="206" spans="1:14" ht="29" x14ac:dyDescent="0.35">
      <c r="A206" s="29" t="s">
        <v>4675</v>
      </c>
      <c r="B206" s="29" t="s">
        <v>4676</v>
      </c>
      <c r="C206" s="29" t="s">
        <v>9638</v>
      </c>
      <c r="E206" s="29">
        <v>205</v>
      </c>
      <c r="F206" s="29" t="str">
        <f t="shared" si="27"/>
        <v>E4_1_2_4</v>
      </c>
      <c r="G206" s="31" t="str">
        <f t="shared" si="28"/>
        <v>E4_1_2_4_mRNA : E4_1_2_4_mRNA</v>
      </c>
      <c r="H206" s="32" t="str">
        <f t="shared" si="29"/>
        <v>E4_1_2_4 : E4_1_2_4</v>
      </c>
      <c r="I206" s="30" t="str">
        <f t="shared" si="30"/>
        <v>E4_1_2_4_mRNA : 0</v>
      </c>
      <c r="J206" s="37" t="str">
        <f t="shared" si="31"/>
        <v>E4_1_2_4 : 0</v>
      </c>
      <c r="K206" s="38" t="str">
        <f t="shared" si="32"/>
        <v>E4_1_2_4_kcat : 13.7</v>
      </c>
      <c r="L206" s="39" t="str">
        <f t="shared" si="33"/>
        <v>E4_1_2_4_Km : 1</v>
      </c>
      <c r="M206" s="40" t="str">
        <f t="shared" si="34"/>
        <v>mRNA205: -&gt; E4_1_2_4_mRNA | 0.00292 - (0.0093 * E4_1_2_4_mRNA)</v>
      </c>
      <c r="N206" s="41" t="str">
        <f t="shared" si="35"/>
        <v>peptide205: E4_1_2_4_mRNA -&gt; E4_1_2_4 | (0.278 * E4_1_2_4_mRNA) - (0.00000278 * E4_1_2_4)</v>
      </c>
    </row>
    <row r="207" spans="1:14" ht="29" x14ac:dyDescent="0.35">
      <c r="A207" s="33" t="s">
        <v>8004</v>
      </c>
      <c r="B207" s="34" t="s">
        <v>8005</v>
      </c>
      <c r="C207" s="29" t="s">
        <v>9643</v>
      </c>
      <c r="E207" s="29">
        <v>206</v>
      </c>
      <c r="F207" s="29" t="str">
        <f t="shared" si="27"/>
        <v>E4_1_3_36</v>
      </c>
      <c r="G207" s="31" t="str">
        <f t="shared" si="28"/>
        <v>E4_1_3_36_mRNA : E4_1_3_36_mRNA</v>
      </c>
      <c r="H207" s="32" t="str">
        <f t="shared" si="29"/>
        <v>E4_1_3_36 : E4_1_3_36</v>
      </c>
      <c r="I207" s="30" t="str">
        <f t="shared" si="30"/>
        <v>E4_1_3_36_mRNA : 0</v>
      </c>
      <c r="J207" s="37" t="str">
        <f t="shared" si="31"/>
        <v>E4_1_3_36 : 0</v>
      </c>
      <c r="K207" s="38" t="str">
        <f t="shared" si="32"/>
        <v>E4_1_3_36_kcat : 13.7</v>
      </c>
      <c r="L207" s="39" t="str">
        <f t="shared" si="33"/>
        <v>E4_1_3_36_Km : 1</v>
      </c>
      <c r="M207" s="40" t="str">
        <f t="shared" si="34"/>
        <v>mRNA206: -&gt; E4_1_3_36_mRNA | 0.00292 - (0.0093 * E4_1_3_36_mRNA)</v>
      </c>
      <c r="N207" s="41" t="str">
        <f t="shared" si="35"/>
        <v>peptide206: E4_1_3_36_mRNA -&gt; E4_1_3_36 | (0.278 * E4_1_3_36_mRNA) - (0.00000278 * E4_1_3_36)</v>
      </c>
    </row>
    <row r="208" spans="1:14" ht="29" x14ac:dyDescent="0.35">
      <c r="A208" s="33" t="s">
        <v>8014</v>
      </c>
      <c r="B208" s="34" t="s">
        <v>8015</v>
      </c>
      <c r="C208" s="29" t="s">
        <v>9646</v>
      </c>
      <c r="E208" s="29">
        <v>207</v>
      </c>
      <c r="F208" s="29" t="str">
        <f t="shared" si="27"/>
        <v>E4_1_99_22</v>
      </c>
      <c r="G208" s="31" t="str">
        <f t="shared" si="28"/>
        <v>E4_1_99_22_mRNA : E4_1_99_22_mRNA</v>
      </c>
      <c r="H208" s="32" t="str">
        <f t="shared" si="29"/>
        <v>E4_1_99_22 : E4_1_99_22</v>
      </c>
      <c r="I208" s="30" t="str">
        <f t="shared" si="30"/>
        <v>E4_1_99_22_mRNA : 0</v>
      </c>
      <c r="J208" s="37" t="str">
        <f t="shared" si="31"/>
        <v>E4_1_99_22 : 0</v>
      </c>
      <c r="K208" s="38" t="str">
        <f t="shared" si="32"/>
        <v>E4_1_99_22_kcat : 13.7</v>
      </c>
      <c r="L208" s="39" t="str">
        <f t="shared" si="33"/>
        <v>E4_1_99_22_Km : 1</v>
      </c>
      <c r="M208" s="40" t="str">
        <f t="shared" si="34"/>
        <v>mRNA207: -&gt; E4_1_99_22_mRNA | 0.00292 - (0.0093 * E4_1_99_22_mRNA)</v>
      </c>
      <c r="N208" s="41" t="str">
        <f t="shared" si="35"/>
        <v>peptide207: E4_1_99_22_mRNA -&gt; E4_1_99_22 | (0.278 * E4_1_99_22_mRNA) - (0.00000278 * E4_1_99_22)</v>
      </c>
    </row>
    <row r="209" spans="1:14" ht="29" x14ac:dyDescent="0.35">
      <c r="A209" s="29" t="s">
        <v>3196</v>
      </c>
      <c r="B209" s="29" t="s">
        <v>3197</v>
      </c>
      <c r="C209" s="29" t="s">
        <v>9649</v>
      </c>
      <c r="E209" s="29">
        <v>208</v>
      </c>
      <c r="F209" s="29" t="str">
        <f t="shared" si="27"/>
        <v>E4_2_1_11</v>
      </c>
      <c r="G209" s="31" t="str">
        <f t="shared" si="28"/>
        <v>E4_2_1_11_mRNA : E4_2_1_11_mRNA</v>
      </c>
      <c r="H209" s="32" t="str">
        <f t="shared" si="29"/>
        <v>E4_2_1_11 : E4_2_1_11</v>
      </c>
      <c r="I209" s="30" t="str">
        <f t="shared" si="30"/>
        <v>E4_2_1_11_mRNA : 0</v>
      </c>
      <c r="J209" s="37" t="str">
        <f t="shared" si="31"/>
        <v>E4_2_1_11 : 0</v>
      </c>
      <c r="K209" s="38" t="str">
        <f t="shared" si="32"/>
        <v>E4_2_1_11_kcat : 13.7</v>
      </c>
      <c r="L209" s="39" t="str">
        <f t="shared" si="33"/>
        <v>E4_2_1_11_Km : 1</v>
      </c>
      <c r="M209" s="40" t="str">
        <f t="shared" si="34"/>
        <v>mRNA208: -&gt; E4_2_1_11_mRNA | 0.00292 - (0.0093 * E4_2_1_11_mRNA)</v>
      </c>
      <c r="N209" s="41" t="str">
        <f t="shared" si="35"/>
        <v>peptide208: E4_2_1_11_mRNA -&gt; E4_2_1_11 | (0.278 * E4_2_1_11_mRNA) - (0.00000278 * E4_2_1_11)</v>
      </c>
    </row>
    <row r="210" spans="1:14" ht="29" x14ac:dyDescent="0.35">
      <c r="A210" s="29" t="s">
        <v>4901</v>
      </c>
      <c r="B210" s="29" t="s">
        <v>4902</v>
      </c>
      <c r="C210" s="29" t="s">
        <v>9654</v>
      </c>
      <c r="E210" s="29">
        <v>209</v>
      </c>
      <c r="F210" s="29" t="str">
        <f t="shared" si="27"/>
        <v>E4_2_1_113</v>
      </c>
      <c r="G210" s="31" t="str">
        <f t="shared" si="28"/>
        <v>E4_2_1_113_mRNA : E4_2_1_113_mRNA</v>
      </c>
      <c r="H210" s="32" t="str">
        <f t="shared" si="29"/>
        <v>E4_2_1_113 : E4_2_1_113</v>
      </c>
      <c r="I210" s="30" t="str">
        <f t="shared" si="30"/>
        <v>E4_2_1_113_mRNA : 0</v>
      </c>
      <c r="J210" s="37" t="str">
        <f t="shared" si="31"/>
        <v>E4_2_1_113 : 0</v>
      </c>
      <c r="K210" s="38" t="str">
        <f t="shared" si="32"/>
        <v>E4_2_1_113_kcat : 13.7</v>
      </c>
      <c r="L210" s="39" t="str">
        <f t="shared" si="33"/>
        <v>E4_2_1_113_Km : 1</v>
      </c>
      <c r="M210" s="40" t="str">
        <f t="shared" si="34"/>
        <v>mRNA209: -&gt; E4_2_1_113_mRNA | 0.00292 - (0.0093 * E4_2_1_113_mRNA)</v>
      </c>
      <c r="N210" s="41" t="str">
        <f t="shared" si="35"/>
        <v>peptide209: E4_2_1_113_mRNA -&gt; E4_2_1_113 | (0.278 * E4_2_1_113_mRNA) - (0.00000278 * E4_2_1_113)</v>
      </c>
    </row>
    <row r="211" spans="1:14" ht="29" x14ac:dyDescent="0.35">
      <c r="A211" s="29" t="s">
        <v>1977</v>
      </c>
      <c r="B211" s="29" t="s">
        <v>1978</v>
      </c>
      <c r="C211" s="29" t="s">
        <v>9659</v>
      </c>
      <c r="E211" s="29">
        <v>210</v>
      </c>
      <c r="F211" s="29" t="str">
        <f t="shared" si="27"/>
        <v>E4_2_1_19</v>
      </c>
      <c r="G211" s="31" t="str">
        <f t="shared" si="28"/>
        <v>E4_2_1_19_mRNA : E4_2_1_19_mRNA</v>
      </c>
      <c r="H211" s="32" t="str">
        <f t="shared" si="29"/>
        <v>E4_2_1_19 : E4_2_1_19</v>
      </c>
      <c r="I211" s="30" t="str">
        <f t="shared" si="30"/>
        <v>E4_2_1_19_mRNA : 0</v>
      </c>
      <c r="J211" s="37" t="str">
        <f t="shared" si="31"/>
        <v>E4_2_1_19 : 0</v>
      </c>
      <c r="K211" s="38" t="str">
        <f t="shared" si="32"/>
        <v>E4_2_1_19_kcat : 13.7</v>
      </c>
      <c r="L211" s="39" t="str">
        <f t="shared" si="33"/>
        <v>E4_2_1_19_Km : 1</v>
      </c>
      <c r="M211" s="40" t="str">
        <f t="shared" si="34"/>
        <v>mRNA210: -&gt; E4_2_1_19_mRNA | 0.00292 - (0.0093 * E4_2_1_19_mRNA)</v>
      </c>
      <c r="N211" s="41" t="str">
        <f t="shared" si="35"/>
        <v>peptide210: E4_2_1_19_mRNA -&gt; E4_2_1_19 | (0.278 * E4_2_1_19_mRNA) - (0.00000278 * E4_2_1_19)</v>
      </c>
    </row>
    <row r="212" spans="1:14" ht="29" x14ac:dyDescent="0.35">
      <c r="A212" s="29" t="s">
        <v>5150</v>
      </c>
      <c r="B212" s="29" t="s">
        <v>5151</v>
      </c>
      <c r="C212" s="29" t="s">
        <v>9662</v>
      </c>
      <c r="E212" s="29">
        <v>211</v>
      </c>
      <c r="F212" s="29" t="str">
        <f t="shared" si="27"/>
        <v>E4_2_1_2</v>
      </c>
      <c r="G212" s="31" t="str">
        <f t="shared" si="28"/>
        <v>E4_2_1_2_mRNA : E4_2_1_2_mRNA</v>
      </c>
      <c r="H212" s="32" t="str">
        <f t="shared" si="29"/>
        <v>E4_2_1_2 : E4_2_1_2</v>
      </c>
      <c r="I212" s="30" t="str">
        <f t="shared" si="30"/>
        <v>E4_2_1_2_mRNA : 0</v>
      </c>
      <c r="J212" s="37" t="str">
        <f t="shared" si="31"/>
        <v>E4_2_1_2 : 0</v>
      </c>
      <c r="K212" s="38" t="str">
        <f t="shared" si="32"/>
        <v>E4_2_1_2_kcat : 13.7</v>
      </c>
      <c r="L212" s="39" t="str">
        <f t="shared" si="33"/>
        <v>E4_2_1_2_Km : 1</v>
      </c>
      <c r="M212" s="40" t="str">
        <f t="shared" si="34"/>
        <v>mRNA211: -&gt; E4_2_1_2_mRNA | 0.00292 - (0.0093 * E4_2_1_2_mRNA)</v>
      </c>
      <c r="N212" s="41" t="str">
        <f t="shared" si="35"/>
        <v>peptide211: E4_2_1_2_mRNA -&gt; E4_2_1_2 | (0.278 * E4_2_1_2_mRNA) - (0.00000278 * E4_2_1_2)</v>
      </c>
    </row>
    <row r="213" spans="1:14" ht="29" x14ac:dyDescent="0.35">
      <c r="A213" s="29" t="s">
        <v>1354</v>
      </c>
      <c r="B213" s="29" t="s">
        <v>1355</v>
      </c>
      <c r="C213" s="29" t="s">
        <v>9667</v>
      </c>
      <c r="E213" s="29">
        <v>212</v>
      </c>
      <c r="F213" s="29" t="str">
        <f t="shared" si="27"/>
        <v>E4_2_1_33</v>
      </c>
      <c r="G213" s="31" t="str">
        <f t="shared" si="28"/>
        <v>E4_2_1_33_mRNA : E4_2_1_33_mRNA</v>
      </c>
      <c r="H213" s="32" t="str">
        <f t="shared" si="29"/>
        <v>E4_2_1_33 : E4_2_1_33</v>
      </c>
      <c r="I213" s="30" t="str">
        <f t="shared" si="30"/>
        <v>E4_2_1_33_mRNA : 0</v>
      </c>
      <c r="J213" s="37" t="str">
        <f t="shared" si="31"/>
        <v>E4_2_1_33 : 0</v>
      </c>
      <c r="K213" s="38" t="str">
        <f t="shared" si="32"/>
        <v>E4_2_1_33_kcat : 13.7</v>
      </c>
      <c r="L213" s="39" t="str">
        <f t="shared" si="33"/>
        <v>E4_2_1_33_Km : 1</v>
      </c>
      <c r="M213" s="40" t="str">
        <f t="shared" si="34"/>
        <v>mRNA212: -&gt; E4_2_1_33_mRNA | 0.00292 - (0.0093 * E4_2_1_33_mRNA)</v>
      </c>
      <c r="N213" s="41" t="str">
        <f t="shared" si="35"/>
        <v>peptide212: E4_2_1_33_mRNA -&gt; E4_2_1_33 | (0.278 * E4_2_1_33_mRNA) - (0.00000278 * E4_2_1_33)</v>
      </c>
    </row>
    <row r="214" spans="1:14" ht="29" x14ac:dyDescent="0.35">
      <c r="A214" s="33" t="s">
        <v>8057</v>
      </c>
      <c r="B214" s="34" t="s">
        <v>8058</v>
      </c>
      <c r="C214" s="29" t="s">
        <v>9672</v>
      </c>
      <c r="E214" s="29">
        <v>213</v>
      </c>
      <c r="F214" s="29" t="str">
        <f t="shared" si="27"/>
        <v>E4_2_1_46</v>
      </c>
      <c r="G214" s="31" t="str">
        <f t="shared" si="28"/>
        <v>E4_2_1_46_mRNA : E4_2_1_46_mRNA</v>
      </c>
      <c r="H214" s="32" t="str">
        <f t="shared" si="29"/>
        <v>E4_2_1_46 : E4_2_1_46</v>
      </c>
      <c r="I214" s="30" t="str">
        <f t="shared" si="30"/>
        <v>E4_2_1_46_mRNA : 0</v>
      </c>
      <c r="J214" s="37" t="str">
        <f t="shared" si="31"/>
        <v>E4_2_1_46 : 0</v>
      </c>
      <c r="K214" s="38" t="str">
        <f t="shared" si="32"/>
        <v>E4_2_1_46_kcat : 13.7</v>
      </c>
      <c r="L214" s="39" t="str">
        <f t="shared" si="33"/>
        <v>E4_2_1_46_Km : 1</v>
      </c>
      <c r="M214" s="40" t="str">
        <f t="shared" si="34"/>
        <v>mRNA213: -&gt; E4_2_1_46_mRNA | 0.00292 - (0.0093 * E4_2_1_46_mRNA)</v>
      </c>
      <c r="N214" s="41" t="str">
        <f t="shared" si="35"/>
        <v>peptide213: E4_2_1_46_mRNA -&gt; E4_2_1_46 | (0.278 * E4_2_1_46_mRNA) - (0.00000278 * E4_2_1_46)</v>
      </c>
    </row>
    <row r="215" spans="1:14" ht="29" x14ac:dyDescent="0.35">
      <c r="A215" s="29" t="s">
        <v>3365</v>
      </c>
      <c r="B215" s="29" t="s">
        <v>3366</v>
      </c>
      <c r="C215" s="29" t="s">
        <v>9677</v>
      </c>
      <c r="E215" s="29">
        <v>214</v>
      </c>
      <c r="F215" s="29" t="str">
        <f t="shared" si="27"/>
        <v>E4_2_1_59</v>
      </c>
      <c r="G215" s="31" t="str">
        <f t="shared" si="28"/>
        <v>E4_2_1_59_mRNA : E4_2_1_59_mRNA</v>
      </c>
      <c r="H215" s="32" t="str">
        <f t="shared" si="29"/>
        <v>E4_2_1_59 : E4_2_1_59</v>
      </c>
      <c r="I215" s="30" t="str">
        <f t="shared" si="30"/>
        <v>E4_2_1_59_mRNA : 0</v>
      </c>
      <c r="J215" s="37" t="str">
        <f t="shared" si="31"/>
        <v>E4_2_1_59 : 0</v>
      </c>
      <c r="K215" s="38" t="str">
        <f t="shared" si="32"/>
        <v>E4_2_1_59_kcat : 13.7</v>
      </c>
      <c r="L215" s="39" t="str">
        <f t="shared" si="33"/>
        <v>E4_2_1_59_Km : 1</v>
      </c>
      <c r="M215" s="40" t="str">
        <f t="shared" si="34"/>
        <v>mRNA214: -&gt; E4_2_1_59_mRNA | 0.00292 - (0.0093 * E4_2_1_59_mRNA)</v>
      </c>
      <c r="N215" s="41" t="str">
        <f t="shared" si="35"/>
        <v>peptide214: E4_2_1_59_mRNA -&gt; E4_2_1_59 | (0.278 * E4_2_1_59_mRNA) - (0.00000278 * E4_2_1_59)</v>
      </c>
    </row>
    <row r="216" spans="1:14" ht="29" x14ac:dyDescent="0.35">
      <c r="A216" s="29" t="s">
        <v>1339</v>
      </c>
      <c r="B216" s="29" t="s">
        <v>1340</v>
      </c>
      <c r="C216" s="29" t="s">
        <v>9682</v>
      </c>
      <c r="E216" s="29">
        <v>215</v>
      </c>
      <c r="F216" s="29" t="str">
        <f t="shared" si="27"/>
        <v>E4_2_1_9</v>
      </c>
      <c r="G216" s="31" t="str">
        <f t="shared" si="28"/>
        <v>E4_2_1_9_mRNA : E4_2_1_9_mRNA</v>
      </c>
      <c r="H216" s="32" t="str">
        <f t="shared" si="29"/>
        <v>E4_2_1_9 : E4_2_1_9</v>
      </c>
      <c r="I216" s="30" t="str">
        <f t="shared" si="30"/>
        <v>E4_2_1_9_mRNA : 0</v>
      </c>
      <c r="J216" s="37" t="str">
        <f t="shared" si="31"/>
        <v>E4_2_1_9 : 0</v>
      </c>
      <c r="K216" s="38" t="str">
        <f t="shared" si="32"/>
        <v>E4_2_1_9_kcat : 13.7</v>
      </c>
      <c r="L216" s="39" t="str">
        <f t="shared" si="33"/>
        <v>E4_2_1_9_Km : 1</v>
      </c>
      <c r="M216" s="40" t="str">
        <f t="shared" si="34"/>
        <v>mRNA215: -&gt; E4_2_1_9_mRNA | 0.00292 - (0.0093 * E4_2_1_9_mRNA)</v>
      </c>
      <c r="N216" s="41" t="str">
        <f t="shared" si="35"/>
        <v>peptide215: E4_2_1_9_mRNA -&gt; E4_2_1_9 | (0.278 * E4_2_1_9_mRNA) - (0.00000278 * E4_2_1_9)</v>
      </c>
    </row>
    <row r="217" spans="1:14" ht="29" x14ac:dyDescent="0.35">
      <c r="A217" s="29" t="s">
        <v>759</v>
      </c>
      <c r="B217" s="29" t="s">
        <v>760</v>
      </c>
      <c r="C217" s="29" t="s">
        <v>9687</v>
      </c>
      <c r="E217" s="29">
        <v>216</v>
      </c>
      <c r="F217" s="29" t="str">
        <f t="shared" si="27"/>
        <v>E4_2_3_1</v>
      </c>
      <c r="G217" s="31" t="str">
        <f t="shared" si="28"/>
        <v>E4_2_3_1_mRNA : E4_2_3_1_mRNA</v>
      </c>
      <c r="H217" s="32" t="str">
        <f t="shared" si="29"/>
        <v>E4_2_3_1 : E4_2_3_1</v>
      </c>
      <c r="I217" s="30" t="str">
        <f t="shared" si="30"/>
        <v>E4_2_3_1_mRNA : 0</v>
      </c>
      <c r="J217" s="37" t="str">
        <f t="shared" si="31"/>
        <v>E4_2_3_1 : 0</v>
      </c>
      <c r="K217" s="38" t="str">
        <f t="shared" si="32"/>
        <v>E4_2_3_1_kcat : 13.7</v>
      </c>
      <c r="L217" s="39" t="str">
        <f t="shared" si="33"/>
        <v>E4_2_3_1_Km : 1</v>
      </c>
      <c r="M217" s="40" t="str">
        <f t="shared" si="34"/>
        <v>mRNA216: -&gt; E4_2_3_1_mRNA | 0.00292 - (0.0093 * E4_2_3_1_mRNA)</v>
      </c>
      <c r="N217" s="41" t="str">
        <f t="shared" si="35"/>
        <v>peptide216: E4_2_3_1_mRNA -&gt; E4_2_3_1 | (0.278 * E4_2_3_1_mRNA) - (0.00000278 * E4_2_3_1)</v>
      </c>
    </row>
    <row r="218" spans="1:14" ht="29" x14ac:dyDescent="0.35">
      <c r="A218" s="29" t="s">
        <v>864</v>
      </c>
      <c r="B218" s="29" t="s">
        <v>865</v>
      </c>
      <c r="C218" s="29" t="s">
        <v>9692</v>
      </c>
      <c r="E218" s="29">
        <v>217</v>
      </c>
      <c r="F218" s="29" t="str">
        <f t="shared" si="27"/>
        <v>E4_2_3_5</v>
      </c>
      <c r="G218" s="31" t="str">
        <f t="shared" si="28"/>
        <v>E4_2_3_5_mRNA : E4_2_3_5_mRNA</v>
      </c>
      <c r="H218" s="32" t="str">
        <f t="shared" si="29"/>
        <v>E4_2_3_5 : E4_2_3_5</v>
      </c>
      <c r="I218" s="30" t="str">
        <f t="shared" si="30"/>
        <v>E4_2_3_5_mRNA : 0</v>
      </c>
      <c r="J218" s="37" t="str">
        <f t="shared" si="31"/>
        <v>E4_2_3_5 : 0</v>
      </c>
      <c r="K218" s="38" t="str">
        <f t="shared" si="32"/>
        <v>E4_2_3_5_kcat : 13.7</v>
      </c>
      <c r="L218" s="39" t="str">
        <f t="shared" si="33"/>
        <v>E4_2_3_5_Km : 1</v>
      </c>
      <c r="M218" s="40" t="str">
        <f t="shared" si="34"/>
        <v>mRNA217: -&gt; E4_2_3_5_mRNA | 0.00292 - (0.0093 * E4_2_3_5_mRNA)</v>
      </c>
      <c r="N218" s="41" t="str">
        <f t="shared" si="35"/>
        <v>peptide217: E4_2_3_5_mRNA -&gt; E4_2_3_5 | (0.278 * E4_2_3_5_mRNA) - (0.00000278 * E4_2_3_5)</v>
      </c>
    </row>
    <row r="219" spans="1:14" ht="29" x14ac:dyDescent="0.35">
      <c r="A219" s="35" t="s">
        <v>8126</v>
      </c>
      <c r="B219" s="34" t="s">
        <v>8127</v>
      </c>
      <c r="C219" s="29" t="s">
        <v>9697</v>
      </c>
      <c r="E219" s="29">
        <v>218</v>
      </c>
      <c r="F219" s="29" t="str">
        <f t="shared" si="27"/>
        <v>E4_3_1_17</v>
      </c>
      <c r="G219" s="31" t="str">
        <f t="shared" si="28"/>
        <v>E4_3_1_17_mRNA : E4_3_1_17_mRNA</v>
      </c>
      <c r="H219" s="32" t="str">
        <f t="shared" si="29"/>
        <v>E4_3_1_17 : E4_3_1_17</v>
      </c>
      <c r="I219" s="30" t="str">
        <f t="shared" si="30"/>
        <v>E4_3_1_17_mRNA : 0</v>
      </c>
      <c r="J219" s="37" t="str">
        <f t="shared" si="31"/>
        <v>E4_3_1_17 : 0</v>
      </c>
      <c r="K219" s="38" t="str">
        <f t="shared" si="32"/>
        <v>E4_3_1_17_kcat : 13.7</v>
      </c>
      <c r="L219" s="39" t="str">
        <f t="shared" si="33"/>
        <v>E4_3_1_17_Km : 1</v>
      </c>
      <c r="M219" s="40" t="str">
        <f t="shared" si="34"/>
        <v>mRNA218: -&gt; E4_3_1_17_mRNA | 0.00292 - (0.0093 * E4_3_1_17_mRNA)</v>
      </c>
      <c r="N219" s="41" t="str">
        <f t="shared" si="35"/>
        <v>peptide218: E4_3_1_17_mRNA -&gt; E4_3_1_17 | (0.278 * E4_3_1_17_mRNA) - (0.00000278 * E4_3_1_17)</v>
      </c>
    </row>
    <row r="220" spans="1:14" ht="29" x14ac:dyDescent="0.35">
      <c r="A220" s="29" t="s">
        <v>1318</v>
      </c>
      <c r="B220" s="29" t="s">
        <v>1319</v>
      </c>
      <c r="C220" s="29" t="s">
        <v>9702</v>
      </c>
      <c r="E220" s="29">
        <v>219</v>
      </c>
      <c r="F220" s="29" t="str">
        <f t="shared" si="27"/>
        <v>E4_3_1_19</v>
      </c>
      <c r="G220" s="31" t="str">
        <f t="shared" si="28"/>
        <v>E4_3_1_19_mRNA : E4_3_1_19_mRNA</v>
      </c>
      <c r="H220" s="32" t="str">
        <f t="shared" si="29"/>
        <v>E4_3_1_19 : E4_3_1_19</v>
      </c>
      <c r="I220" s="30" t="str">
        <f t="shared" si="30"/>
        <v>E4_3_1_19_mRNA : 0</v>
      </c>
      <c r="J220" s="37" t="str">
        <f t="shared" si="31"/>
        <v>E4_3_1_19 : 0</v>
      </c>
      <c r="K220" s="38" t="str">
        <f t="shared" si="32"/>
        <v>E4_3_1_19_kcat : 13.7</v>
      </c>
      <c r="L220" s="39" t="str">
        <f t="shared" si="33"/>
        <v>E4_3_1_19_Km : 1</v>
      </c>
      <c r="M220" s="40" t="str">
        <f t="shared" si="34"/>
        <v>mRNA219: -&gt; E4_3_1_19_mRNA | 0.00292 - (0.0093 * E4_3_1_19_mRNA)</v>
      </c>
      <c r="N220" s="41" t="str">
        <f t="shared" si="35"/>
        <v>peptide219: E4_3_1_19_mRNA -&gt; E4_3_1_19 | (0.278 * E4_3_1_19_mRNA) - (0.00000278 * E4_3_1_19)</v>
      </c>
    </row>
    <row r="221" spans="1:14" ht="18.649999999999999" customHeight="1" x14ac:dyDescent="0.35">
      <c r="A221" s="29" t="s">
        <v>2027</v>
      </c>
      <c r="B221" s="29" t="s">
        <v>2028</v>
      </c>
      <c r="C221" s="29" t="s">
        <v>9707</v>
      </c>
      <c r="D221" s="29" t="s">
        <v>10928</v>
      </c>
      <c r="E221" s="29">
        <v>220</v>
      </c>
      <c r="F221" s="29" t="str">
        <f t="shared" si="27"/>
        <v>E4_3_1_8</v>
      </c>
      <c r="G221" s="31" t="str">
        <f t="shared" si="28"/>
        <v>E4_3_1_8_mRNA : E4_3_1_8_mRNA</v>
      </c>
      <c r="H221" s="32" t="str">
        <f t="shared" si="29"/>
        <v>E4_3_1_8 : E4_3_1_8</v>
      </c>
      <c r="I221" s="30" t="str">
        <f t="shared" si="30"/>
        <v>E4_3_1_8_mRNA : 0</v>
      </c>
      <c r="J221" s="37" t="str">
        <f t="shared" si="31"/>
        <v>E4_3_1_8 : 0</v>
      </c>
      <c r="K221" s="38" t="str">
        <f t="shared" si="32"/>
        <v>E4_3_1_8_kcat : 13.7</v>
      </c>
      <c r="L221" s="39" t="str">
        <f t="shared" si="33"/>
        <v>E4_3_1_8_Km : 1</v>
      </c>
      <c r="M221" s="40" t="str">
        <f t="shared" si="34"/>
        <v>mRNA220: -&gt; E4_3_1_8_mRNA | 0.00292 - (0.0093 * E4_3_1_8_mRNA)</v>
      </c>
      <c r="N221" s="41" t="str">
        <f t="shared" si="35"/>
        <v>peptide220: E4_3_1_8_mRNA -&gt; E4_3_1_8 | (0.278 * E4_3_1_8_mRNA) - (0.00000278 * E4_3_1_8)</v>
      </c>
    </row>
    <row r="222" spans="1:14" ht="29" x14ac:dyDescent="0.35">
      <c r="A222" s="29" t="s">
        <v>4982</v>
      </c>
      <c r="B222" s="29" t="s">
        <v>4983</v>
      </c>
      <c r="C222" s="29" t="s">
        <v>9712</v>
      </c>
      <c r="E222" s="29">
        <v>221</v>
      </c>
      <c r="F222" s="29" t="str">
        <f t="shared" si="27"/>
        <v>E4_3_2_1</v>
      </c>
      <c r="G222" s="31" t="str">
        <f t="shared" si="28"/>
        <v>E4_3_2_1_mRNA : E4_3_2_1_mRNA</v>
      </c>
      <c r="H222" s="32" t="str">
        <f t="shared" si="29"/>
        <v>E4_3_2_1 : E4_3_2_1</v>
      </c>
      <c r="I222" s="30" t="str">
        <f t="shared" si="30"/>
        <v>E4_3_2_1_mRNA : 0</v>
      </c>
      <c r="J222" s="37" t="str">
        <f t="shared" si="31"/>
        <v>E4_3_2_1 : 0</v>
      </c>
      <c r="K222" s="38" t="str">
        <f t="shared" si="32"/>
        <v>E4_3_2_1_kcat : 13.7</v>
      </c>
      <c r="L222" s="39" t="str">
        <f t="shared" si="33"/>
        <v>E4_3_2_1_Km : 1</v>
      </c>
      <c r="M222" s="40" t="str">
        <f t="shared" si="34"/>
        <v>mRNA221: -&gt; E4_3_2_1_mRNA | 0.00292 - (0.0093 * E4_3_2_1_mRNA)</v>
      </c>
      <c r="N222" s="41" t="str">
        <f t="shared" si="35"/>
        <v>peptide221: E4_3_2_1_mRNA -&gt; E4_3_2_1 | (0.278 * E4_3_2_1_mRNA) - (0.00000278 * E4_3_2_1)</v>
      </c>
    </row>
    <row r="223" spans="1:14" ht="29" x14ac:dyDescent="0.35">
      <c r="A223" s="29" t="s">
        <v>1965</v>
      </c>
      <c r="B223" s="29" t="s">
        <v>1966</v>
      </c>
      <c r="C223" s="29" t="s">
        <v>9717</v>
      </c>
      <c r="E223" s="29">
        <v>222</v>
      </c>
      <c r="F223" s="29" t="str">
        <f t="shared" si="27"/>
        <v>E4_3_2_10</v>
      </c>
      <c r="G223" s="31" t="str">
        <f t="shared" si="28"/>
        <v>E4_3_2_10_mRNA : E4_3_2_10_mRNA</v>
      </c>
      <c r="H223" s="32" t="str">
        <f t="shared" si="29"/>
        <v>E4_3_2_10 : E4_3_2_10</v>
      </c>
      <c r="I223" s="30" t="str">
        <f t="shared" si="30"/>
        <v>E4_3_2_10_mRNA : 0</v>
      </c>
      <c r="J223" s="37" t="str">
        <f t="shared" si="31"/>
        <v>E4_3_2_10 : 0</v>
      </c>
      <c r="K223" s="38" t="str">
        <f t="shared" si="32"/>
        <v>E4_3_2_10_kcat : 13.7</v>
      </c>
      <c r="L223" s="39" t="str">
        <f t="shared" si="33"/>
        <v>E4_3_2_10_Km : 1</v>
      </c>
      <c r="M223" s="40" t="str">
        <f t="shared" si="34"/>
        <v>mRNA222: -&gt; E4_3_2_10_mRNA | 0.00292 - (0.0093 * E4_3_2_10_mRNA)</v>
      </c>
      <c r="N223" s="41" t="str">
        <f t="shared" si="35"/>
        <v>peptide222: E4_3_2_10_mRNA -&gt; E4_3_2_10 | (0.278 * E4_3_2_10_mRNA) - (0.00000278 * E4_3_2_10)</v>
      </c>
    </row>
    <row r="224" spans="1:14" ht="29" x14ac:dyDescent="0.35">
      <c r="A224" s="29" t="s">
        <v>3986</v>
      </c>
      <c r="B224" s="29" t="s">
        <v>3987</v>
      </c>
      <c r="C224" s="29" t="s">
        <v>9722</v>
      </c>
      <c r="E224" s="29">
        <v>223</v>
      </c>
      <c r="F224" s="29" t="str">
        <f t="shared" si="27"/>
        <v>E4_3_2_2</v>
      </c>
      <c r="G224" s="31" t="str">
        <f t="shared" si="28"/>
        <v>E4_3_2_2_mRNA : E4_3_2_2_mRNA</v>
      </c>
      <c r="H224" s="32" t="str">
        <f t="shared" si="29"/>
        <v>E4_3_2_2 : E4_3_2_2</v>
      </c>
      <c r="I224" s="30" t="str">
        <f t="shared" si="30"/>
        <v>E4_3_2_2_mRNA : 0</v>
      </c>
      <c r="J224" s="37" t="str">
        <f t="shared" si="31"/>
        <v>E4_3_2_2 : 0</v>
      </c>
      <c r="K224" s="38" t="str">
        <f t="shared" si="32"/>
        <v>E4_3_2_2_kcat : 13.7</v>
      </c>
      <c r="L224" s="39" t="str">
        <f t="shared" si="33"/>
        <v>E4_3_2_2_Km : 1</v>
      </c>
      <c r="M224" s="40" t="str">
        <f t="shared" si="34"/>
        <v>mRNA223: -&gt; E4_3_2_2_mRNA | 0.00292 - (0.0093 * E4_3_2_2_mRNA)</v>
      </c>
      <c r="N224" s="41" t="str">
        <f t="shared" si="35"/>
        <v>peptide223: E4_3_2_2_mRNA -&gt; E4_3_2_2 | (0.278 * E4_3_2_2_mRNA) - (0.00000278 * E4_3_2_2)</v>
      </c>
    </row>
    <row r="225" spans="1:14" ht="29" x14ac:dyDescent="0.35">
      <c r="A225" s="29" t="s">
        <v>1680</v>
      </c>
      <c r="B225" s="29" t="s">
        <v>1681</v>
      </c>
      <c r="C225" s="29" t="s">
        <v>9727</v>
      </c>
      <c r="E225" s="29">
        <v>224</v>
      </c>
      <c r="F225" s="29" t="str">
        <f t="shared" si="27"/>
        <v>E4_3_3_7</v>
      </c>
      <c r="G225" s="31" t="str">
        <f t="shared" si="28"/>
        <v>E4_3_3_7_mRNA : E4_3_3_7_mRNA</v>
      </c>
      <c r="H225" s="32" t="str">
        <f t="shared" si="29"/>
        <v>E4_3_3_7 : E4_3_3_7</v>
      </c>
      <c r="I225" s="30" t="str">
        <f t="shared" si="30"/>
        <v>E4_3_3_7_mRNA : 0</v>
      </c>
      <c r="J225" s="37" t="str">
        <f t="shared" si="31"/>
        <v>E4_3_3_7 : 0</v>
      </c>
      <c r="K225" s="38" t="str">
        <f t="shared" si="32"/>
        <v>E4_3_3_7_kcat : 13.7</v>
      </c>
      <c r="L225" s="39" t="str">
        <f t="shared" si="33"/>
        <v>E4_3_3_7_Km : 1</v>
      </c>
      <c r="M225" s="40" t="str">
        <f t="shared" si="34"/>
        <v>mRNA224: -&gt; E4_3_3_7_mRNA | 0.00292 - (0.0093 * E4_3_3_7_mRNA)</v>
      </c>
      <c r="N225" s="41" t="str">
        <f t="shared" si="35"/>
        <v>peptide224: E4_3_3_7_mRNA -&gt; E4_3_3_7 | (0.278 * E4_3_3_7_mRNA) - (0.00000278 * E4_3_3_7)</v>
      </c>
    </row>
    <row r="226" spans="1:14" ht="29" x14ac:dyDescent="0.35">
      <c r="A226" s="29" t="s">
        <v>5054</v>
      </c>
      <c r="B226" s="29" t="s">
        <v>5055</v>
      </c>
      <c r="C226" s="29" t="s">
        <v>9732</v>
      </c>
      <c r="E226" s="29">
        <v>225</v>
      </c>
      <c r="F226" s="29" t="str">
        <f t="shared" si="27"/>
        <v>E4_4_1_21</v>
      </c>
      <c r="G226" s="31" t="str">
        <f t="shared" si="28"/>
        <v>E4_4_1_21_mRNA : E4_4_1_21_mRNA</v>
      </c>
      <c r="H226" s="32" t="str">
        <f t="shared" si="29"/>
        <v>E4_4_1_21 : E4_4_1_21</v>
      </c>
      <c r="I226" s="30" t="str">
        <f t="shared" si="30"/>
        <v>E4_4_1_21_mRNA : 0</v>
      </c>
      <c r="J226" s="37" t="str">
        <f t="shared" si="31"/>
        <v>E4_4_1_21 : 0</v>
      </c>
      <c r="K226" s="38" t="str">
        <f t="shared" si="32"/>
        <v>E4_4_1_21_kcat : 13.7</v>
      </c>
      <c r="L226" s="39" t="str">
        <f t="shared" si="33"/>
        <v>E4_4_1_21_Km : 1</v>
      </c>
      <c r="M226" s="40" t="str">
        <f t="shared" si="34"/>
        <v>mRNA225: -&gt; E4_4_1_21_mRNA | 0.00292 - (0.0093 * E4_4_1_21_mRNA)</v>
      </c>
      <c r="N226" s="41" t="str">
        <f t="shared" si="35"/>
        <v>peptide225: E4_4_1_21_mRNA -&gt; E4_4_1_21 | (0.278 * E4_4_1_21_mRNA) - (0.00000278 * E4_4_1_21)</v>
      </c>
    </row>
    <row r="227" spans="1:14" ht="29" x14ac:dyDescent="0.35">
      <c r="A227" s="29" t="s">
        <v>981</v>
      </c>
      <c r="B227" s="29" t="s">
        <v>982</v>
      </c>
      <c r="C227" s="29" t="s">
        <v>9737</v>
      </c>
      <c r="E227" s="29">
        <v>226</v>
      </c>
      <c r="F227" s="29" t="str">
        <f t="shared" si="27"/>
        <v>E4_6_1_17</v>
      </c>
      <c r="G227" s="31" t="str">
        <f t="shared" si="28"/>
        <v>E4_6_1_17_mRNA : E4_6_1_17_mRNA</v>
      </c>
      <c r="H227" s="32" t="str">
        <f t="shared" si="29"/>
        <v>E4_6_1_17 : E4_6_1_17</v>
      </c>
      <c r="I227" s="30" t="str">
        <f t="shared" si="30"/>
        <v>E4_6_1_17_mRNA : 0</v>
      </c>
      <c r="J227" s="37" t="str">
        <f t="shared" si="31"/>
        <v>E4_6_1_17 : 0</v>
      </c>
      <c r="K227" s="38" t="str">
        <f t="shared" si="32"/>
        <v>E4_6_1_17_kcat : 13.7</v>
      </c>
      <c r="L227" s="39" t="str">
        <f t="shared" si="33"/>
        <v>E4_6_1_17_Km : 1</v>
      </c>
      <c r="M227" s="40" t="str">
        <f t="shared" si="34"/>
        <v>mRNA226: -&gt; E4_6_1_17_mRNA | 0.00292 - (0.0093 * E4_6_1_17_mRNA)</v>
      </c>
      <c r="N227" s="41" t="str">
        <f t="shared" si="35"/>
        <v>peptide226: E4_6_1_17_mRNA -&gt; E4_6_1_17 | (0.278 * E4_6_1_17_mRNA) - (0.00000278 * E4_6_1_17)</v>
      </c>
    </row>
    <row r="228" spans="1:14" ht="29" x14ac:dyDescent="0.35">
      <c r="A228" s="29" t="s">
        <v>4712</v>
      </c>
      <c r="B228" s="29" t="s">
        <v>4713</v>
      </c>
      <c r="C228" s="29" t="s">
        <v>9742</v>
      </c>
      <c r="E228" s="29">
        <v>227</v>
      </c>
      <c r="F228" s="29" t="str">
        <f t="shared" si="27"/>
        <v>E4_99_1_12</v>
      </c>
      <c r="G228" s="31" t="str">
        <f t="shared" si="28"/>
        <v>E4_99_1_12_mRNA : E4_99_1_12_mRNA</v>
      </c>
      <c r="H228" s="32" t="str">
        <f t="shared" si="29"/>
        <v>E4_99_1_12 : E4_99_1_12</v>
      </c>
      <c r="I228" s="30" t="str">
        <f t="shared" si="30"/>
        <v>E4_99_1_12_mRNA : 0</v>
      </c>
      <c r="J228" s="37" t="str">
        <f t="shared" si="31"/>
        <v>E4_99_1_12 : 0</v>
      </c>
      <c r="K228" s="38" t="str">
        <f t="shared" si="32"/>
        <v>E4_99_1_12_kcat : 13.7</v>
      </c>
      <c r="L228" s="39" t="str">
        <f t="shared" si="33"/>
        <v>E4_99_1_12_Km : 1</v>
      </c>
      <c r="M228" s="40" t="str">
        <f t="shared" si="34"/>
        <v>mRNA227: -&gt; E4_99_1_12_mRNA | 0.00292 - (0.0093 * E4_99_1_12_mRNA)</v>
      </c>
      <c r="N228" s="41" t="str">
        <f t="shared" si="35"/>
        <v>peptide227: E4_99_1_12_mRNA -&gt; E4_99_1_12 | (0.278 * E4_99_1_12_mRNA) - (0.00000278 * E4_99_1_12)</v>
      </c>
    </row>
    <row r="229" spans="1:14" ht="29" x14ac:dyDescent="0.35">
      <c r="A229" s="29" t="s">
        <v>3701</v>
      </c>
      <c r="B229" s="29" t="s">
        <v>3702</v>
      </c>
      <c r="C229" s="29" t="s">
        <v>9747</v>
      </c>
      <c r="E229" s="29">
        <v>228</v>
      </c>
      <c r="F229" s="29" t="str">
        <f t="shared" si="27"/>
        <v>E5_1_1_1</v>
      </c>
      <c r="G229" s="31" t="str">
        <f t="shared" si="28"/>
        <v>E5_1_1_1_mRNA : E5_1_1_1_mRNA</v>
      </c>
      <c r="H229" s="32" t="str">
        <f t="shared" si="29"/>
        <v>E5_1_1_1 : E5_1_1_1</v>
      </c>
      <c r="I229" s="30" t="str">
        <f t="shared" si="30"/>
        <v>E5_1_1_1_mRNA : 0</v>
      </c>
      <c r="J229" s="37" t="str">
        <f t="shared" si="31"/>
        <v>E5_1_1_1 : 0</v>
      </c>
      <c r="K229" s="38" t="str">
        <f t="shared" si="32"/>
        <v>E5_1_1_1_kcat : 13.7</v>
      </c>
      <c r="L229" s="39" t="str">
        <f t="shared" si="33"/>
        <v>E5_1_1_1_Km : 1</v>
      </c>
      <c r="M229" s="40" t="str">
        <f t="shared" si="34"/>
        <v>mRNA228: -&gt; E5_1_1_1_mRNA | 0.00292 - (0.0093 * E5_1_1_1_mRNA)</v>
      </c>
      <c r="N229" s="41" t="str">
        <f t="shared" si="35"/>
        <v>peptide228: E5_1_1_1_mRNA -&gt; E5_1_1_1 | (0.278 * E5_1_1_1_mRNA) - (0.00000278 * E5_1_1_1)</v>
      </c>
    </row>
    <row r="230" spans="1:14" ht="29" x14ac:dyDescent="0.35">
      <c r="A230" s="29" t="s">
        <v>2772</v>
      </c>
      <c r="B230" s="29" t="s">
        <v>2773</v>
      </c>
      <c r="C230" s="29" t="s">
        <v>9752</v>
      </c>
      <c r="E230" s="29">
        <v>229</v>
      </c>
      <c r="F230" s="29" t="str">
        <f t="shared" si="27"/>
        <v>E5_1_1_3</v>
      </c>
      <c r="G230" s="31" t="str">
        <f t="shared" si="28"/>
        <v>E5_1_1_3_mRNA : E5_1_1_3_mRNA</v>
      </c>
      <c r="H230" s="32" t="str">
        <f t="shared" si="29"/>
        <v>E5_1_1_3 : E5_1_1_3</v>
      </c>
      <c r="I230" s="30" t="str">
        <f t="shared" si="30"/>
        <v>E5_1_1_3_mRNA : 0</v>
      </c>
      <c r="J230" s="37" t="str">
        <f t="shared" si="31"/>
        <v>E5_1_1_3 : 0</v>
      </c>
      <c r="K230" s="38" t="str">
        <f t="shared" si="32"/>
        <v>E5_1_1_3_kcat : 13.7</v>
      </c>
      <c r="L230" s="39" t="str">
        <f t="shared" si="33"/>
        <v>E5_1_1_3_Km : 1</v>
      </c>
      <c r="M230" s="40" t="str">
        <f t="shared" si="34"/>
        <v>mRNA229: -&gt; E5_1_1_3_mRNA | 0.00292 - (0.0093 * E5_1_1_3_mRNA)</v>
      </c>
      <c r="N230" s="41" t="str">
        <f t="shared" si="35"/>
        <v>peptide229: E5_1_1_3_mRNA -&gt; E5_1_1_3 | (0.278 * E5_1_1_3_mRNA) - (0.00000278 * E5_1_1_3)</v>
      </c>
    </row>
    <row r="231" spans="1:14" ht="29" x14ac:dyDescent="0.35">
      <c r="A231" s="29" t="s">
        <v>1694</v>
      </c>
      <c r="B231" s="29" t="s">
        <v>1695</v>
      </c>
      <c r="C231" s="29" t="s">
        <v>9757</v>
      </c>
      <c r="E231" s="29">
        <v>230</v>
      </c>
      <c r="F231" s="29" t="str">
        <f t="shared" si="27"/>
        <v>E5_1_1_7</v>
      </c>
      <c r="G231" s="31" t="str">
        <f t="shared" si="28"/>
        <v>E5_1_1_7_mRNA : E5_1_1_7_mRNA</v>
      </c>
      <c r="H231" s="32" t="str">
        <f t="shared" si="29"/>
        <v>E5_1_1_7 : E5_1_1_7</v>
      </c>
      <c r="I231" s="30" t="str">
        <f t="shared" si="30"/>
        <v>E5_1_1_7_mRNA : 0</v>
      </c>
      <c r="J231" s="37" t="str">
        <f t="shared" si="31"/>
        <v>E5_1_1_7 : 0</v>
      </c>
      <c r="K231" s="38" t="str">
        <f t="shared" si="32"/>
        <v>E5_1_1_7_kcat : 13.7</v>
      </c>
      <c r="L231" s="39" t="str">
        <f t="shared" si="33"/>
        <v>E5_1_1_7_Km : 1</v>
      </c>
      <c r="M231" s="40" t="str">
        <f t="shared" si="34"/>
        <v>mRNA230: -&gt; E5_1_1_7_mRNA | 0.00292 - (0.0093 * E5_1_1_7_mRNA)</v>
      </c>
      <c r="N231" s="41" t="str">
        <f t="shared" si="35"/>
        <v>peptide230: E5_1_1_7_mRNA -&gt; E5_1_1_7 | (0.278 * E5_1_1_7_mRNA) - (0.00000278 * E5_1_1_7)</v>
      </c>
    </row>
    <row r="232" spans="1:14" ht="29" x14ac:dyDescent="0.35">
      <c r="A232" s="29" t="s">
        <v>470</v>
      </c>
      <c r="B232" s="29" t="s">
        <v>471</v>
      </c>
      <c r="C232" s="29" t="s">
        <v>9762</v>
      </c>
      <c r="E232" s="29">
        <v>231</v>
      </c>
      <c r="F232" s="29" t="str">
        <f t="shared" si="27"/>
        <v>E5_1_3_1</v>
      </c>
      <c r="G232" s="31" t="str">
        <f t="shared" si="28"/>
        <v>E5_1_3_1_mRNA : E5_1_3_1_mRNA</v>
      </c>
      <c r="H232" s="32" t="str">
        <f t="shared" si="29"/>
        <v>E5_1_3_1 : E5_1_3_1</v>
      </c>
      <c r="I232" s="30" t="str">
        <f t="shared" si="30"/>
        <v>E5_1_3_1_mRNA : 0</v>
      </c>
      <c r="J232" s="37" t="str">
        <f t="shared" si="31"/>
        <v>E5_1_3_1 : 0</v>
      </c>
      <c r="K232" s="38" t="str">
        <f t="shared" si="32"/>
        <v>E5_1_3_1_kcat : 13.7</v>
      </c>
      <c r="L232" s="39" t="str">
        <f t="shared" si="33"/>
        <v>E5_1_3_1_Km : 1</v>
      </c>
      <c r="M232" s="40" t="str">
        <f t="shared" si="34"/>
        <v>mRNA231: -&gt; E5_1_3_1_mRNA | 0.00292 - (0.0093 * E5_1_3_1_mRNA)</v>
      </c>
      <c r="N232" s="41" t="str">
        <f t="shared" si="35"/>
        <v>peptide231: E5_1_3_1_mRNA -&gt; E5_1_3_1 | (0.278 * E5_1_3_1_mRNA) - (0.00000278 * E5_1_3_1)</v>
      </c>
    </row>
    <row r="233" spans="1:14" ht="29" x14ac:dyDescent="0.35">
      <c r="A233" s="33" t="s">
        <v>8237</v>
      </c>
      <c r="B233" s="34" t="s">
        <v>8238</v>
      </c>
      <c r="C233" s="29" t="s">
        <v>9767</v>
      </c>
      <c r="E233" s="29">
        <v>232</v>
      </c>
      <c r="F233" s="29" t="str">
        <f t="shared" si="27"/>
        <v>E5_1_3_13</v>
      </c>
      <c r="G233" s="31" t="str">
        <f t="shared" si="28"/>
        <v>E5_1_3_13_mRNA : E5_1_3_13_mRNA</v>
      </c>
      <c r="H233" s="32" t="str">
        <f t="shared" si="29"/>
        <v>E5_1_3_13 : E5_1_3_13</v>
      </c>
      <c r="I233" s="30" t="str">
        <f t="shared" si="30"/>
        <v>E5_1_3_13_mRNA : 0</v>
      </c>
      <c r="J233" s="37" t="str">
        <f t="shared" si="31"/>
        <v>E5_1_3_13 : 0</v>
      </c>
      <c r="K233" s="38" t="str">
        <f t="shared" si="32"/>
        <v>E5_1_3_13_kcat : 13.7</v>
      </c>
      <c r="L233" s="39" t="str">
        <f t="shared" si="33"/>
        <v>E5_1_3_13_Km : 1</v>
      </c>
      <c r="M233" s="40" t="str">
        <f t="shared" si="34"/>
        <v>mRNA232: -&gt; E5_1_3_13_mRNA | 0.00292 - (0.0093 * E5_1_3_13_mRNA)</v>
      </c>
      <c r="N233" s="41" t="str">
        <f t="shared" si="35"/>
        <v>peptide232: E5_1_3_13_mRNA -&gt; E5_1_3_13 | (0.278 * E5_1_3_13_mRNA) - (0.00000278 * E5_1_3_13)</v>
      </c>
    </row>
    <row r="234" spans="1:14" ht="29" x14ac:dyDescent="0.35">
      <c r="A234" s="29" t="s">
        <v>4525</v>
      </c>
      <c r="B234" s="29" t="s">
        <v>4526</v>
      </c>
      <c r="C234" s="29" t="s">
        <v>9768</v>
      </c>
      <c r="E234" s="29">
        <v>233</v>
      </c>
      <c r="F234" s="29" t="str">
        <f t="shared" si="27"/>
        <v>E5_1_3_14</v>
      </c>
      <c r="G234" s="31" t="str">
        <f t="shared" si="28"/>
        <v>E5_1_3_14_mRNA : E5_1_3_14_mRNA</v>
      </c>
      <c r="H234" s="32" t="str">
        <f t="shared" si="29"/>
        <v>E5_1_3_14 : E5_1_3_14</v>
      </c>
      <c r="I234" s="30" t="str">
        <f t="shared" si="30"/>
        <v>E5_1_3_14_mRNA : 0</v>
      </c>
      <c r="J234" s="37" t="str">
        <f t="shared" si="31"/>
        <v>E5_1_3_14 : 0</v>
      </c>
      <c r="K234" s="38" t="str">
        <f t="shared" si="32"/>
        <v>E5_1_3_14_kcat : 13.7</v>
      </c>
      <c r="L234" s="39" t="str">
        <f t="shared" si="33"/>
        <v>E5_1_3_14_Km : 1</v>
      </c>
      <c r="M234" s="40" t="str">
        <f t="shared" si="34"/>
        <v>mRNA233: -&gt; E5_1_3_14_mRNA | 0.00292 - (0.0093 * E5_1_3_14_mRNA)</v>
      </c>
      <c r="N234" s="41" t="str">
        <f t="shared" si="35"/>
        <v>peptide233: E5_1_3_14_mRNA -&gt; E5_1_3_14 | (0.278 * E5_1_3_14_mRNA) - (0.00000278 * E5_1_3_14)</v>
      </c>
    </row>
    <row r="235" spans="1:14" ht="29" x14ac:dyDescent="0.35">
      <c r="A235" s="29" t="s">
        <v>3432</v>
      </c>
      <c r="B235" s="29" t="s">
        <v>3433</v>
      </c>
      <c r="C235" s="29" t="s">
        <v>9773</v>
      </c>
      <c r="E235" s="29">
        <v>234</v>
      </c>
      <c r="F235" s="29" t="str">
        <f t="shared" si="27"/>
        <v>E5_1_3_2</v>
      </c>
      <c r="G235" s="31" t="str">
        <f t="shared" si="28"/>
        <v>E5_1_3_2_mRNA : E5_1_3_2_mRNA</v>
      </c>
      <c r="H235" s="32" t="str">
        <f t="shared" si="29"/>
        <v>E5_1_3_2 : E5_1_3_2</v>
      </c>
      <c r="I235" s="30" t="str">
        <f t="shared" si="30"/>
        <v>E5_1_3_2_mRNA : 0</v>
      </c>
      <c r="J235" s="37" t="str">
        <f t="shared" si="31"/>
        <v>E5_1_3_2 : 0</v>
      </c>
      <c r="K235" s="38" t="str">
        <f t="shared" si="32"/>
        <v>E5_1_3_2_kcat : 13.7</v>
      </c>
      <c r="L235" s="39" t="str">
        <f t="shared" si="33"/>
        <v>E5_1_3_2_Km : 1</v>
      </c>
      <c r="M235" s="40" t="str">
        <f t="shared" si="34"/>
        <v>mRNA234: -&gt; E5_1_3_2_mRNA | 0.00292 - (0.0093 * E5_1_3_2_mRNA)</v>
      </c>
      <c r="N235" s="41" t="str">
        <f t="shared" si="35"/>
        <v>peptide234: E5_1_3_2_mRNA -&gt; E5_1_3_2 | (0.278 * E5_1_3_2_mRNA) - (0.00000278 * E5_1_3_2)</v>
      </c>
    </row>
    <row r="236" spans="1:14" ht="29" x14ac:dyDescent="0.35">
      <c r="A236" s="29" t="s">
        <v>4425</v>
      </c>
      <c r="B236" s="29" t="s">
        <v>4426</v>
      </c>
      <c r="C236" s="29" t="s">
        <v>9778</v>
      </c>
      <c r="E236" s="29">
        <v>235</v>
      </c>
      <c r="F236" s="29" t="str">
        <f t="shared" si="27"/>
        <v>E5_1_99_6</v>
      </c>
      <c r="G236" s="31" t="str">
        <f t="shared" si="28"/>
        <v>E5_1_99_6_mRNA : E5_1_99_6_mRNA</v>
      </c>
      <c r="H236" s="32" t="str">
        <f t="shared" si="29"/>
        <v>E5_1_99_6 : E5_1_99_6</v>
      </c>
      <c r="I236" s="30" t="str">
        <f t="shared" si="30"/>
        <v>E5_1_99_6_mRNA : 0</v>
      </c>
      <c r="J236" s="37" t="str">
        <f t="shared" si="31"/>
        <v>E5_1_99_6 : 0</v>
      </c>
      <c r="K236" s="38" t="str">
        <f t="shared" si="32"/>
        <v>E5_1_99_6_kcat : 13.7</v>
      </c>
      <c r="L236" s="39" t="str">
        <f t="shared" si="33"/>
        <v>E5_1_99_6_Km : 1</v>
      </c>
      <c r="M236" s="40" t="str">
        <f t="shared" si="34"/>
        <v>mRNA235: -&gt; E5_1_99_6_mRNA | 0.00292 - (0.0093 * E5_1_99_6_mRNA)</v>
      </c>
      <c r="N236" s="41" t="str">
        <f t="shared" si="35"/>
        <v>peptide235: E5_1_99_6_mRNA -&gt; E5_1_99_6 | (0.278 * E5_1_99_6_mRNA) - (0.00000278 * E5_1_99_6)</v>
      </c>
    </row>
    <row r="237" spans="1:14" ht="29" x14ac:dyDescent="0.35">
      <c r="A237" s="29" t="s">
        <v>187</v>
      </c>
      <c r="B237" s="29" t="s">
        <v>188</v>
      </c>
      <c r="C237" s="29" t="s">
        <v>9783</v>
      </c>
      <c r="E237" s="29">
        <v>236</v>
      </c>
      <c r="F237" s="29" t="str">
        <f t="shared" si="27"/>
        <v>E5_2_1_8</v>
      </c>
      <c r="G237" s="31" t="str">
        <f t="shared" si="28"/>
        <v>E5_2_1_8_mRNA : E5_2_1_8_mRNA</v>
      </c>
      <c r="H237" s="32" t="str">
        <f t="shared" si="29"/>
        <v>E5_2_1_8 : E5_2_1_8</v>
      </c>
      <c r="I237" s="30" t="str">
        <f t="shared" si="30"/>
        <v>E5_2_1_8_mRNA : 0</v>
      </c>
      <c r="J237" s="37" t="str">
        <f t="shared" si="31"/>
        <v>E5_2_1_8 : 0</v>
      </c>
      <c r="K237" s="38" t="str">
        <f t="shared" si="32"/>
        <v>E5_2_1_8_kcat : 13.7</v>
      </c>
      <c r="L237" s="39" t="str">
        <f t="shared" si="33"/>
        <v>E5_2_1_8_Km : 1</v>
      </c>
      <c r="M237" s="40" t="str">
        <f t="shared" si="34"/>
        <v>mRNA236: -&gt; E5_2_1_8_mRNA | 0.00292 - (0.0093 * E5_2_1_8_mRNA)</v>
      </c>
      <c r="N237" s="41" t="str">
        <f t="shared" si="35"/>
        <v>peptide236: E5_2_1_8_mRNA -&gt; E5_2_1_8 | (0.278 * E5_2_1_8_mRNA) - (0.00000278 * E5_2_1_8)</v>
      </c>
    </row>
    <row r="238" spans="1:14" ht="29" x14ac:dyDescent="0.35">
      <c r="A238" s="29" t="s">
        <v>3068</v>
      </c>
      <c r="B238" s="29" t="s">
        <v>3069</v>
      </c>
      <c r="C238" s="29" t="s">
        <v>9788</v>
      </c>
      <c r="E238" s="29">
        <v>237</v>
      </c>
      <c r="F238" s="29" t="str">
        <f t="shared" si="27"/>
        <v>E5_3_1_1</v>
      </c>
      <c r="G238" s="31" t="str">
        <f t="shared" si="28"/>
        <v>E5_3_1_1_mRNA : E5_3_1_1_mRNA</v>
      </c>
      <c r="H238" s="32" t="str">
        <f t="shared" si="29"/>
        <v>E5_3_1_1 : E5_3_1_1</v>
      </c>
      <c r="I238" s="30" t="str">
        <f t="shared" si="30"/>
        <v>E5_3_1_1_mRNA : 0</v>
      </c>
      <c r="J238" s="37" t="str">
        <f t="shared" si="31"/>
        <v>E5_3_1_1 : 0</v>
      </c>
      <c r="K238" s="38" t="str">
        <f t="shared" si="32"/>
        <v>E5_3_1_1_kcat : 13.7</v>
      </c>
      <c r="L238" s="39" t="str">
        <f t="shared" si="33"/>
        <v>E5_3_1_1_Km : 1</v>
      </c>
      <c r="M238" s="40" t="str">
        <f t="shared" si="34"/>
        <v>mRNA237: -&gt; E5_3_1_1_mRNA | 0.00292 - (0.0093 * E5_3_1_1_mRNA)</v>
      </c>
      <c r="N238" s="41" t="str">
        <f t="shared" si="35"/>
        <v>peptide237: E5_3_1_1_mRNA -&gt; E5_3_1_1 | (0.278 * E5_3_1_1_mRNA) - (0.00000278 * E5_3_1_1)</v>
      </c>
    </row>
    <row r="239" spans="1:14" ht="29" x14ac:dyDescent="0.35">
      <c r="A239" s="29" t="s">
        <v>1969</v>
      </c>
      <c r="B239" s="29" t="s">
        <v>1970</v>
      </c>
      <c r="C239" s="29" t="s">
        <v>9793</v>
      </c>
      <c r="E239" s="29">
        <v>238</v>
      </c>
      <c r="F239" s="29" t="str">
        <f t="shared" si="27"/>
        <v>E5_3_1_16</v>
      </c>
      <c r="G239" s="31" t="str">
        <f t="shared" si="28"/>
        <v>E5_3_1_16_mRNA : E5_3_1_16_mRNA</v>
      </c>
      <c r="H239" s="32" t="str">
        <f t="shared" si="29"/>
        <v>E5_3_1_16 : E5_3_1_16</v>
      </c>
      <c r="I239" s="30" t="str">
        <f t="shared" si="30"/>
        <v>E5_3_1_16_mRNA : 0</v>
      </c>
      <c r="J239" s="37" t="str">
        <f t="shared" si="31"/>
        <v>E5_3_1_16 : 0</v>
      </c>
      <c r="K239" s="38" t="str">
        <f t="shared" si="32"/>
        <v>E5_3_1_16_kcat : 13.7</v>
      </c>
      <c r="L239" s="39" t="str">
        <f t="shared" si="33"/>
        <v>E5_3_1_16_Km : 1</v>
      </c>
      <c r="M239" s="40" t="str">
        <f t="shared" si="34"/>
        <v>mRNA238: -&gt; E5_3_1_16_mRNA | 0.00292 - (0.0093 * E5_3_1_16_mRNA)</v>
      </c>
      <c r="N239" s="41" t="str">
        <f t="shared" si="35"/>
        <v>peptide238: E5_3_1_16_mRNA -&gt; E5_3_1_16 | (0.278 * E5_3_1_16_mRNA) - (0.00000278 * E5_3_1_16)</v>
      </c>
    </row>
    <row r="240" spans="1:14" ht="29" x14ac:dyDescent="0.35">
      <c r="A240" s="29" t="s">
        <v>5189</v>
      </c>
      <c r="B240" s="29" t="s">
        <v>5190</v>
      </c>
      <c r="C240" s="29" t="s">
        <v>9798</v>
      </c>
      <c r="E240" s="29">
        <v>239</v>
      </c>
      <c r="F240" s="29" t="str">
        <f t="shared" si="27"/>
        <v>E5_3_1_4</v>
      </c>
      <c r="G240" s="31" t="str">
        <f t="shared" si="28"/>
        <v>E5_3_1_4_mRNA : E5_3_1_4_mRNA</v>
      </c>
      <c r="H240" s="32" t="str">
        <f t="shared" si="29"/>
        <v>E5_3_1_4 : E5_3_1_4</v>
      </c>
      <c r="I240" s="30" t="str">
        <f t="shared" si="30"/>
        <v>E5_3_1_4_mRNA : 0</v>
      </c>
      <c r="J240" s="37" t="str">
        <f t="shared" si="31"/>
        <v>E5_3_1_4 : 0</v>
      </c>
      <c r="K240" s="38" t="str">
        <f t="shared" si="32"/>
        <v>E5_3_1_4_kcat : 13.7</v>
      </c>
      <c r="L240" s="39" t="str">
        <f t="shared" si="33"/>
        <v>E5_3_1_4_Km : 1</v>
      </c>
      <c r="M240" s="40" t="str">
        <f t="shared" si="34"/>
        <v>mRNA239: -&gt; E5_3_1_4_mRNA | 0.00292 - (0.0093 * E5_3_1_4_mRNA)</v>
      </c>
      <c r="N240" s="41" t="str">
        <f t="shared" si="35"/>
        <v>peptide239: E5_3_1_4_mRNA -&gt; E5_3_1_4 | (0.278 * E5_3_1_4_mRNA) - (0.00000278 * E5_3_1_4)</v>
      </c>
    </row>
    <row r="241" spans="1:14" ht="29" x14ac:dyDescent="0.35">
      <c r="A241" s="29" t="s">
        <v>3581</v>
      </c>
      <c r="B241" s="29" t="s">
        <v>3582</v>
      </c>
      <c r="C241" s="29" t="s">
        <v>9803</v>
      </c>
      <c r="E241" s="29">
        <v>240</v>
      </c>
      <c r="F241" s="29" t="str">
        <f t="shared" si="27"/>
        <v>E5_3_1_6</v>
      </c>
      <c r="G241" s="31" t="str">
        <f t="shared" si="28"/>
        <v>E5_3_1_6_mRNA : E5_3_1_6_mRNA</v>
      </c>
      <c r="H241" s="32" t="str">
        <f t="shared" si="29"/>
        <v>E5_3_1_6 : E5_3_1_6</v>
      </c>
      <c r="I241" s="30" t="str">
        <f t="shared" si="30"/>
        <v>E5_3_1_6_mRNA : 0</v>
      </c>
      <c r="J241" s="37" t="str">
        <f t="shared" si="31"/>
        <v>E5_3_1_6 : 0</v>
      </c>
      <c r="K241" s="38" t="str">
        <f t="shared" si="32"/>
        <v>E5_3_1_6_kcat : 13.7</v>
      </c>
      <c r="L241" s="39" t="str">
        <f t="shared" si="33"/>
        <v>E5_3_1_6_Km : 1</v>
      </c>
      <c r="M241" s="40" t="str">
        <f t="shared" si="34"/>
        <v>mRNA240: -&gt; E5_3_1_6_mRNA | 0.00292 - (0.0093 * E5_3_1_6_mRNA)</v>
      </c>
      <c r="N241" s="41" t="str">
        <f t="shared" si="35"/>
        <v>peptide240: E5_3_1_6_mRNA -&gt; E5_3_1_6 | (0.278 * E5_3_1_6_mRNA) - (0.00000278 * E5_3_1_6)</v>
      </c>
    </row>
    <row r="242" spans="1:14" ht="29" x14ac:dyDescent="0.35">
      <c r="A242" s="29" t="s">
        <v>3080</v>
      </c>
      <c r="B242" s="29" t="s">
        <v>3081</v>
      </c>
      <c r="C242" s="29" t="s">
        <v>9808</v>
      </c>
      <c r="E242" s="29">
        <v>241</v>
      </c>
      <c r="F242" s="29" t="str">
        <f t="shared" si="27"/>
        <v>E5_3_1_9</v>
      </c>
      <c r="G242" s="31" t="str">
        <f t="shared" si="28"/>
        <v>E5_3_1_9_mRNA : E5_3_1_9_mRNA</v>
      </c>
      <c r="H242" s="32" t="str">
        <f t="shared" si="29"/>
        <v>E5_3_1_9 : E5_3_1_9</v>
      </c>
      <c r="I242" s="30" t="str">
        <f t="shared" si="30"/>
        <v>E5_3_1_9_mRNA : 0</v>
      </c>
      <c r="J242" s="37" t="str">
        <f t="shared" si="31"/>
        <v>E5_3_1_9 : 0</v>
      </c>
      <c r="K242" s="38" t="str">
        <f t="shared" si="32"/>
        <v>E5_3_1_9_kcat : 13.7</v>
      </c>
      <c r="L242" s="39" t="str">
        <f t="shared" si="33"/>
        <v>E5_3_1_9_Km : 1</v>
      </c>
      <c r="M242" s="40" t="str">
        <f t="shared" si="34"/>
        <v>mRNA241: -&gt; E5_3_1_9_mRNA | 0.00292 - (0.0093 * E5_3_1_9_mRNA)</v>
      </c>
      <c r="N242" s="41" t="str">
        <f t="shared" si="35"/>
        <v>peptide241: E5_3_1_9_mRNA -&gt; E5_3_1_9 | (0.278 * E5_3_1_9_mRNA) - (0.00000278 * E5_3_1_9)</v>
      </c>
    </row>
    <row r="243" spans="1:14" ht="29" x14ac:dyDescent="0.35">
      <c r="A243" s="29" t="s">
        <v>825</v>
      </c>
      <c r="B243" s="29" t="s">
        <v>826</v>
      </c>
      <c r="C243" s="29" t="s">
        <v>9809</v>
      </c>
      <c r="E243" s="29">
        <v>242</v>
      </c>
      <c r="F243" s="29" t="str">
        <f t="shared" si="27"/>
        <v>E5_3_2_6</v>
      </c>
      <c r="G243" s="31" t="str">
        <f t="shared" si="28"/>
        <v>E5_3_2_6_mRNA : E5_3_2_6_mRNA</v>
      </c>
      <c r="H243" s="32" t="str">
        <f t="shared" si="29"/>
        <v>E5_3_2_6 : E5_3_2_6</v>
      </c>
      <c r="I243" s="30" t="str">
        <f t="shared" si="30"/>
        <v>E5_3_2_6_mRNA : 0</v>
      </c>
      <c r="J243" s="37" t="str">
        <f t="shared" si="31"/>
        <v>E5_3_2_6 : 0</v>
      </c>
      <c r="K243" s="38" t="str">
        <f t="shared" si="32"/>
        <v>E5_3_2_6_kcat : 13.7</v>
      </c>
      <c r="L243" s="39" t="str">
        <f t="shared" si="33"/>
        <v>E5_3_2_6_Km : 1</v>
      </c>
      <c r="M243" s="40" t="str">
        <f t="shared" si="34"/>
        <v>mRNA242: -&gt; E5_3_2_6_mRNA | 0.00292 - (0.0093 * E5_3_2_6_mRNA)</v>
      </c>
      <c r="N243" s="41" t="str">
        <f t="shared" si="35"/>
        <v>peptide242: E5_3_2_6_mRNA -&gt; E5_3_2_6 | (0.278 * E5_3_2_6_mRNA) - (0.00000278 * E5_3_2_6)</v>
      </c>
    </row>
    <row r="244" spans="1:14" ht="29" x14ac:dyDescent="0.35">
      <c r="A244" s="29" t="s">
        <v>600</v>
      </c>
      <c r="B244" s="29" t="s">
        <v>601</v>
      </c>
      <c r="C244" s="29" t="s">
        <v>9814</v>
      </c>
      <c r="E244" s="29">
        <v>243</v>
      </c>
      <c r="F244" s="29" t="str">
        <f t="shared" si="27"/>
        <v>E5_3_3_2</v>
      </c>
      <c r="G244" s="31" t="str">
        <f t="shared" si="28"/>
        <v>E5_3_3_2_mRNA : E5_3_3_2_mRNA</v>
      </c>
      <c r="H244" s="32" t="str">
        <f t="shared" si="29"/>
        <v>E5_3_3_2 : E5_3_3_2</v>
      </c>
      <c r="I244" s="30" t="str">
        <f t="shared" si="30"/>
        <v>E5_3_3_2_mRNA : 0</v>
      </c>
      <c r="J244" s="37" t="str">
        <f t="shared" si="31"/>
        <v>E5_3_3_2 : 0</v>
      </c>
      <c r="K244" s="38" t="str">
        <f t="shared" si="32"/>
        <v>E5_3_3_2_kcat : 13.7</v>
      </c>
      <c r="L244" s="39" t="str">
        <f t="shared" si="33"/>
        <v>E5_3_3_2_Km : 1</v>
      </c>
      <c r="M244" s="40" t="str">
        <f t="shared" si="34"/>
        <v>mRNA243: -&gt; E5_3_3_2_mRNA | 0.00292 - (0.0093 * E5_3_3_2_mRNA)</v>
      </c>
      <c r="N244" s="41" t="str">
        <f t="shared" si="35"/>
        <v>peptide243: E5_3_3_2_mRNA -&gt; E5_3_3_2 | (0.278 * E5_3_3_2_mRNA) - (0.00000278 * E5_3_3_2)</v>
      </c>
    </row>
    <row r="245" spans="1:14" ht="29" x14ac:dyDescent="0.35">
      <c r="A245" s="29" t="s">
        <v>3146</v>
      </c>
      <c r="B245" s="29" t="s">
        <v>3147</v>
      </c>
      <c r="C245" s="29" t="s">
        <v>9819</v>
      </c>
      <c r="E245" s="29">
        <v>244</v>
      </c>
      <c r="F245" s="29" t="str">
        <f t="shared" si="27"/>
        <v>E5_4_2_10</v>
      </c>
      <c r="G245" s="31" t="str">
        <f t="shared" si="28"/>
        <v>E5_4_2_10_mRNA : E5_4_2_10_mRNA</v>
      </c>
      <c r="H245" s="32" t="str">
        <f t="shared" si="29"/>
        <v>E5_4_2_10 : E5_4_2_10</v>
      </c>
      <c r="I245" s="30" t="str">
        <f t="shared" si="30"/>
        <v>E5_4_2_10_mRNA : 0</v>
      </c>
      <c r="J245" s="37" t="str">
        <f t="shared" si="31"/>
        <v>E5_4_2_10 : 0</v>
      </c>
      <c r="K245" s="38" t="str">
        <f t="shared" si="32"/>
        <v>E5_4_2_10_kcat : 13.7</v>
      </c>
      <c r="L245" s="39" t="str">
        <f t="shared" si="33"/>
        <v>E5_4_2_10_Km : 1</v>
      </c>
      <c r="M245" s="40" t="str">
        <f t="shared" si="34"/>
        <v>mRNA244: -&gt; E5_4_2_10_mRNA | 0.00292 - (0.0093 * E5_4_2_10_mRNA)</v>
      </c>
      <c r="N245" s="41" t="str">
        <f t="shared" si="35"/>
        <v>peptide244: E5_4_2_10_mRNA -&gt; E5_4_2_10 | (0.278 * E5_4_2_10_mRNA) - (0.00000278 * E5_4_2_10)</v>
      </c>
    </row>
    <row r="246" spans="1:14" ht="29" x14ac:dyDescent="0.35">
      <c r="A246" s="29" t="s">
        <v>8343</v>
      </c>
      <c r="B246" s="34" t="s">
        <v>8344</v>
      </c>
      <c r="C246" s="29" t="s">
        <v>9824</v>
      </c>
      <c r="E246" s="29">
        <v>245</v>
      </c>
      <c r="F246" s="29" t="str">
        <f t="shared" si="27"/>
        <v>E5_4_2_11</v>
      </c>
      <c r="G246" s="31" t="str">
        <f t="shared" si="28"/>
        <v>E5_4_2_11_mRNA : E5_4_2_11_mRNA</v>
      </c>
      <c r="H246" s="32" t="str">
        <f t="shared" si="29"/>
        <v>E5_4_2_11 : E5_4_2_11</v>
      </c>
      <c r="I246" s="30" t="str">
        <f t="shared" si="30"/>
        <v>E5_4_2_11_mRNA : 0</v>
      </c>
      <c r="J246" s="37" t="str">
        <f t="shared" si="31"/>
        <v>E5_4_2_11 : 0</v>
      </c>
      <c r="K246" s="38" t="str">
        <f t="shared" si="32"/>
        <v>E5_4_2_11_kcat : 13.7</v>
      </c>
      <c r="L246" s="39" t="str">
        <f t="shared" si="33"/>
        <v>E5_4_2_11_Km : 1</v>
      </c>
      <c r="M246" s="40" t="str">
        <f t="shared" si="34"/>
        <v>mRNA245: -&gt; E5_4_2_11_mRNA | 0.00292 - (0.0093 * E5_4_2_11_mRNA)</v>
      </c>
      <c r="N246" s="41" t="str">
        <f t="shared" si="35"/>
        <v>peptide245: E5_4_2_11_mRNA -&gt; E5_4_2_11 | (0.278 * E5_4_2_11_mRNA) - (0.00000278 * E5_4_2_11)</v>
      </c>
    </row>
    <row r="247" spans="1:14" ht="29" x14ac:dyDescent="0.35">
      <c r="A247" s="29" t="s">
        <v>4244</v>
      </c>
      <c r="B247" s="29" t="s">
        <v>4245</v>
      </c>
      <c r="C247" s="29" t="s">
        <v>9827</v>
      </c>
      <c r="E247" s="29">
        <v>246</v>
      </c>
      <c r="F247" s="29" t="str">
        <f t="shared" si="27"/>
        <v>E5_4_2_6</v>
      </c>
      <c r="G247" s="31" t="str">
        <f t="shared" si="28"/>
        <v>E5_4_2_6_mRNA : E5_4_2_6_mRNA</v>
      </c>
      <c r="H247" s="32" t="str">
        <f t="shared" si="29"/>
        <v>E5_4_2_6 : E5_4_2_6</v>
      </c>
      <c r="I247" s="30" t="str">
        <f t="shared" si="30"/>
        <v>E5_4_2_6_mRNA : 0</v>
      </c>
      <c r="J247" s="37" t="str">
        <f t="shared" si="31"/>
        <v>E5_4_2_6 : 0</v>
      </c>
      <c r="K247" s="38" t="str">
        <f t="shared" si="32"/>
        <v>E5_4_2_6_kcat : 13.7</v>
      </c>
      <c r="L247" s="39" t="str">
        <f t="shared" si="33"/>
        <v>E5_4_2_6_Km : 1</v>
      </c>
      <c r="M247" s="40" t="str">
        <f t="shared" si="34"/>
        <v>mRNA246: -&gt; E5_4_2_6_mRNA | 0.00292 - (0.0093 * E5_4_2_6_mRNA)</v>
      </c>
      <c r="N247" s="41" t="str">
        <f t="shared" si="35"/>
        <v>peptide246: E5_4_2_6_mRNA -&gt; E5_4_2_6 | (0.278 * E5_4_2_6_mRNA) - (0.00000278 * E5_4_2_6)</v>
      </c>
    </row>
    <row r="248" spans="1:14" ht="29" x14ac:dyDescent="0.35">
      <c r="A248" s="29" t="s">
        <v>5414</v>
      </c>
      <c r="B248" s="29" t="s">
        <v>5415</v>
      </c>
      <c r="C248" s="29" t="s">
        <v>9832</v>
      </c>
      <c r="E248" s="29">
        <v>247</v>
      </c>
      <c r="F248" s="29" t="str">
        <f t="shared" si="27"/>
        <v>E5_4_99_12</v>
      </c>
      <c r="G248" s="31" t="str">
        <f t="shared" si="28"/>
        <v>E5_4_99_12_mRNA : E5_4_99_12_mRNA</v>
      </c>
      <c r="H248" s="32" t="str">
        <f t="shared" si="29"/>
        <v>E5_4_99_12 : E5_4_99_12</v>
      </c>
      <c r="I248" s="30" t="str">
        <f t="shared" si="30"/>
        <v>E5_4_99_12_mRNA : 0</v>
      </c>
      <c r="J248" s="37" t="str">
        <f t="shared" si="31"/>
        <v>E5_4_99_12 : 0</v>
      </c>
      <c r="K248" s="38" t="str">
        <f t="shared" si="32"/>
        <v>E5_4_99_12_kcat : 13.7</v>
      </c>
      <c r="L248" s="39" t="str">
        <f t="shared" si="33"/>
        <v>E5_4_99_12_Km : 1</v>
      </c>
      <c r="M248" s="40" t="str">
        <f t="shared" si="34"/>
        <v>mRNA247: -&gt; E5_4_99_12_mRNA | 0.00292 - (0.0093 * E5_4_99_12_mRNA)</v>
      </c>
      <c r="N248" s="41" t="str">
        <f t="shared" si="35"/>
        <v>peptide247: E5_4_99_12_mRNA -&gt; E5_4_99_12 | (0.278 * E5_4_99_12_mRNA) - (0.00000278 * E5_4_99_12)</v>
      </c>
    </row>
    <row r="249" spans="1:14" ht="29" x14ac:dyDescent="0.35">
      <c r="A249" s="29" t="s">
        <v>3346</v>
      </c>
      <c r="B249" s="29" t="s">
        <v>3347</v>
      </c>
      <c r="C249" s="29" t="s">
        <v>9837</v>
      </c>
      <c r="E249" s="29">
        <v>248</v>
      </c>
      <c r="F249" s="29" t="str">
        <f t="shared" si="27"/>
        <v>E5_4_99_18</v>
      </c>
      <c r="G249" s="31" t="str">
        <f t="shared" si="28"/>
        <v>E5_4_99_18_mRNA : E5_4_99_18_mRNA</v>
      </c>
      <c r="H249" s="32" t="str">
        <f t="shared" si="29"/>
        <v>E5_4_99_18 : E5_4_99_18</v>
      </c>
      <c r="I249" s="30" t="str">
        <f t="shared" si="30"/>
        <v>E5_4_99_18_mRNA : 0</v>
      </c>
      <c r="J249" s="37" t="str">
        <f t="shared" si="31"/>
        <v>E5_4_99_18 : 0</v>
      </c>
      <c r="K249" s="38" t="str">
        <f t="shared" si="32"/>
        <v>E5_4_99_18_kcat : 13.7</v>
      </c>
      <c r="L249" s="39" t="str">
        <f t="shared" si="33"/>
        <v>E5_4_99_18_Km : 1</v>
      </c>
      <c r="M249" s="40" t="str">
        <f t="shared" si="34"/>
        <v>mRNA248: -&gt; E5_4_99_18_mRNA | 0.00292 - (0.0093 * E5_4_99_18_mRNA)</v>
      </c>
      <c r="N249" s="41" t="str">
        <f t="shared" si="35"/>
        <v>peptide248: E5_4_99_18_mRNA -&gt; E5_4_99_18 | (0.278 * E5_4_99_18_mRNA) - (0.00000278 * E5_4_99_18)</v>
      </c>
    </row>
    <row r="250" spans="1:14" ht="29" x14ac:dyDescent="0.35">
      <c r="A250" s="29" t="s">
        <v>860</v>
      </c>
      <c r="B250" s="29" t="s">
        <v>861</v>
      </c>
      <c r="C250" s="29" t="s">
        <v>9842</v>
      </c>
      <c r="E250" s="29">
        <v>249</v>
      </c>
      <c r="F250" s="29" t="str">
        <f t="shared" si="27"/>
        <v>E5_4_99_5</v>
      </c>
      <c r="G250" s="31" t="str">
        <f t="shared" si="28"/>
        <v>E5_4_99_5_mRNA : E5_4_99_5_mRNA</v>
      </c>
      <c r="H250" s="32" t="str">
        <f t="shared" si="29"/>
        <v>E5_4_99_5 : E5_4_99_5</v>
      </c>
      <c r="I250" s="30" t="str">
        <f t="shared" si="30"/>
        <v>E5_4_99_5_mRNA : 0</v>
      </c>
      <c r="J250" s="37" t="str">
        <f t="shared" si="31"/>
        <v>E5_4_99_5 : 0</v>
      </c>
      <c r="K250" s="38" t="str">
        <f t="shared" si="32"/>
        <v>E5_4_99_5_kcat : 13.7</v>
      </c>
      <c r="L250" s="39" t="str">
        <f t="shared" si="33"/>
        <v>E5_4_99_5_Km : 1</v>
      </c>
      <c r="M250" s="40" t="str">
        <f t="shared" si="34"/>
        <v>mRNA249: -&gt; E5_4_99_5_mRNA | 0.00292 - (0.0093 * E5_4_99_5_mRNA)</v>
      </c>
      <c r="N250" s="41" t="str">
        <f t="shared" si="35"/>
        <v>peptide249: E5_4_99_5_mRNA -&gt; E5_4_99_5 | (0.278 * E5_4_99_5_mRNA) - (0.00000278 * E5_4_99_5)</v>
      </c>
    </row>
    <row r="251" spans="1:14" ht="29" x14ac:dyDescent="0.35">
      <c r="A251" s="29" t="s">
        <v>4684</v>
      </c>
      <c r="B251" s="29" t="s">
        <v>4685</v>
      </c>
      <c r="C251" s="29" t="s">
        <v>9847</v>
      </c>
      <c r="E251" s="29">
        <v>250</v>
      </c>
      <c r="F251" s="29" t="str">
        <f t="shared" si="27"/>
        <v>E5_4_99_62</v>
      </c>
      <c r="G251" s="31" t="str">
        <f t="shared" si="28"/>
        <v>E5_4_99_62_mRNA : E5_4_99_62_mRNA</v>
      </c>
      <c r="H251" s="32" t="str">
        <f t="shared" si="29"/>
        <v>E5_4_99_62 : E5_4_99_62</v>
      </c>
      <c r="I251" s="30" t="str">
        <f t="shared" si="30"/>
        <v>E5_4_99_62_mRNA : 0</v>
      </c>
      <c r="J251" s="37" t="str">
        <f t="shared" si="31"/>
        <v>E5_4_99_62 : 0</v>
      </c>
      <c r="K251" s="38" t="str">
        <f t="shared" si="32"/>
        <v>E5_4_99_62_kcat : 13.7</v>
      </c>
      <c r="L251" s="39" t="str">
        <f t="shared" si="33"/>
        <v>E5_4_99_62_Km : 1</v>
      </c>
      <c r="M251" s="40" t="str">
        <f t="shared" si="34"/>
        <v>mRNA250: -&gt; E5_4_99_62_mRNA | 0.00292 - (0.0093 * E5_4_99_62_mRNA)</v>
      </c>
      <c r="N251" s="41" t="str">
        <f t="shared" si="35"/>
        <v>peptide250: E5_4_99_62_mRNA -&gt; E5_4_99_62 | (0.278 * E5_4_99_62_mRNA) - (0.00000278 * E5_4_99_62)</v>
      </c>
    </row>
    <row r="252" spans="1:14" ht="29" x14ac:dyDescent="0.35">
      <c r="A252" s="29" t="s">
        <v>5630</v>
      </c>
      <c r="B252" s="29" t="s">
        <v>5631</v>
      </c>
      <c r="C252" s="29" t="s">
        <v>9852</v>
      </c>
      <c r="E252" s="29">
        <v>251</v>
      </c>
      <c r="F252" s="29" t="str">
        <f t="shared" si="27"/>
        <v>E5_4_99_9</v>
      </c>
      <c r="G252" s="31" t="str">
        <f t="shared" si="28"/>
        <v>E5_4_99_9_mRNA : E5_4_99_9_mRNA</v>
      </c>
      <c r="H252" s="32" t="str">
        <f t="shared" si="29"/>
        <v>E5_4_99_9 : E5_4_99_9</v>
      </c>
      <c r="I252" s="30" t="str">
        <f t="shared" si="30"/>
        <v>E5_4_99_9_mRNA : 0</v>
      </c>
      <c r="J252" s="37" t="str">
        <f t="shared" si="31"/>
        <v>E5_4_99_9 : 0</v>
      </c>
      <c r="K252" s="38" t="str">
        <f t="shared" si="32"/>
        <v>E5_4_99_9_kcat : 13.7</v>
      </c>
      <c r="L252" s="39" t="str">
        <f t="shared" si="33"/>
        <v>E5_4_99_9_Km : 1</v>
      </c>
      <c r="M252" s="40" t="str">
        <f t="shared" si="34"/>
        <v>mRNA251: -&gt; E5_4_99_9_mRNA | 0.00292 - (0.0093 * E5_4_99_9_mRNA)</v>
      </c>
      <c r="N252" s="41" t="str">
        <f t="shared" si="35"/>
        <v>peptide251: E5_4_99_9_mRNA -&gt; E5_4_99_9 | (0.278 * E5_4_99_9_mRNA) - (0.00000278 * E5_4_99_9)</v>
      </c>
    </row>
    <row r="253" spans="1:14" ht="29" x14ac:dyDescent="0.35">
      <c r="A253" s="29" t="s">
        <v>4118</v>
      </c>
      <c r="B253" s="29" t="s">
        <v>4119</v>
      </c>
      <c r="C253" s="29" t="s">
        <v>9857</v>
      </c>
      <c r="E253" s="29">
        <v>252</v>
      </c>
      <c r="F253" s="29" t="str">
        <f t="shared" si="27"/>
        <v>E6_1_1_1</v>
      </c>
      <c r="G253" s="31" t="str">
        <f t="shared" si="28"/>
        <v>E6_1_1_1_mRNA : E6_1_1_1_mRNA</v>
      </c>
      <c r="H253" s="32" t="str">
        <f t="shared" si="29"/>
        <v>E6_1_1_1 : E6_1_1_1</v>
      </c>
      <c r="I253" s="30" t="str">
        <f t="shared" si="30"/>
        <v>E6_1_1_1_mRNA : 0</v>
      </c>
      <c r="J253" s="37" t="str">
        <f t="shared" si="31"/>
        <v>E6_1_1_1 : 0</v>
      </c>
      <c r="K253" s="38" t="str">
        <f t="shared" si="32"/>
        <v>E6_1_1_1_kcat : 13.7</v>
      </c>
      <c r="L253" s="39" t="str">
        <f t="shared" si="33"/>
        <v>E6_1_1_1_Km : 1</v>
      </c>
      <c r="M253" s="40" t="str">
        <f t="shared" si="34"/>
        <v>mRNA252: -&gt; E6_1_1_1_mRNA | 0.00292 - (0.0093 * E6_1_1_1_mRNA)</v>
      </c>
      <c r="N253" s="41" t="str">
        <f t="shared" si="35"/>
        <v>peptide252: E6_1_1_1_mRNA -&gt; E6_1_1_1 | (0.278 * E6_1_1_1_mRNA) - (0.00000278 * E6_1_1_1)</v>
      </c>
    </row>
    <row r="254" spans="1:14" ht="29" x14ac:dyDescent="0.35">
      <c r="A254" s="29" t="s">
        <v>3788</v>
      </c>
      <c r="B254" s="29" t="s">
        <v>3789</v>
      </c>
      <c r="C254" s="29" t="s">
        <v>9862</v>
      </c>
      <c r="E254" s="29">
        <v>253</v>
      </c>
      <c r="F254" s="29" t="str">
        <f t="shared" si="27"/>
        <v>E6_1_1_10</v>
      </c>
      <c r="G254" s="31" t="str">
        <f t="shared" si="28"/>
        <v>E6_1_1_10_mRNA : E6_1_1_10_mRNA</v>
      </c>
      <c r="H254" s="32" t="str">
        <f t="shared" si="29"/>
        <v>E6_1_1_10 : E6_1_1_10</v>
      </c>
      <c r="I254" s="30" t="str">
        <f t="shared" si="30"/>
        <v>E6_1_1_10_mRNA : 0</v>
      </c>
      <c r="J254" s="37" t="str">
        <f t="shared" si="31"/>
        <v>E6_1_1_10 : 0</v>
      </c>
      <c r="K254" s="38" t="str">
        <f t="shared" si="32"/>
        <v>E6_1_1_10_kcat : 13.7</v>
      </c>
      <c r="L254" s="39" t="str">
        <f t="shared" si="33"/>
        <v>E6_1_1_10_Km : 1</v>
      </c>
      <c r="M254" s="40" t="str">
        <f t="shared" si="34"/>
        <v>mRNA253: -&gt; E6_1_1_10_mRNA | 0.00292 - (0.0093 * E6_1_1_10_mRNA)</v>
      </c>
      <c r="N254" s="41" t="str">
        <f t="shared" si="35"/>
        <v>peptide253: E6_1_1_10_mRNA -&gt; E6_1_1_10 | (0.278 * E6_1_1_10_mRNA) - (0.00000278 * E6_1_1_10)</v>
      </c>
    </row>
    <row r="255" spans="1:14" ht="29" x14ac:dyDescent="0.35">
      <c r="A255" s="29" t="s">
        <v>4127</v>
      </c>
      <c r="B255" s="29" t="s">
        <v>4128</v>
      </c>
      <c r="C255" s="29" t="s">
        <v>9867</v>
      </c>
      <c r="E255" s="29">
        <v>254</v>
      </c>
      <c r="F255" s="29" t="str">
        <f t="shared" si="27"/>
        <v>E6_1_1_11</v>
      </c>
      <c r="G255" s="31" t="str">
        <f t="shared" si="28"/>
        <v>E6_1_1_11_mRNA : E6_1_1_11_mRNA</v>
      </c>
      <c r="H255" s="32" t="str">
        <f t="shared" si="29"/>
        <v>E6_1_1_11 : E6_1_1_11</v>
      </c>
      <c r="I255" s="30" t="str">
        <f t="shared" si="30"/>
        <v>E6_1_1_11_mRNA : 0</v>
      </c>
      <c r="J255" s="37" t="str">
        <f t="shared" si="31"/>
        <v>E6_1_1_11 : 0</v>
      </c>
      <c r="K255" s="38" t="str">
        <f t="shared" si="32"/>
        <v>E6_1_1_11_kcat : 13.7</v>
      </c>
      <c r="L255" s="39" t="str">
        <f t="shared" si="33"/>
        <v>E6_1_1_11_Km : 1</v>
      </c>
      <c r="M255" s="40" t="str">
        <f t="shared" si="34"/>
        <v>mRNA254: -&gt; E6_1_1_11_mRNA | 0.00292 - (0.0093 * E6_1_1_11_mRNA)</v>
      </c>
      <c r="N255" s="41" t="str">
        <f t="shared" si="35"/>
        <v>peptide254: E6_1_1_11_mRNA -&gt; E6_1_1_11 | (0.278 * E6_1_1_11_mRNA) - (0.00000278 * E6_1_1_11)</v>
      </c>
    </row>
    <row r="256" spans="1:14" ht="29" x14ac:dyDescent="0.35">
      <c r="A256" s="29" t="s">
        <v>1770</v>
      </c>
      <c r="B256" s="29" t="s">
        <v>1771</v>
      </c>
      <c r="C256" s="29" t="s">
        <v>9872</v>
      </c>
      <c r="E256" s="29">
        <v>255</v>
      </c>
      <c r="F256" s="29" t="str">
        <f t="shared" si="27"/>
        <v>E6_1_1_12</v>
      </c>
      <c r="G256" s="31" t="str">
        <f t="shared" si="28"/>
        <v>E6_1_1_12_mRNA : E6_1_1_12_mRNA</v>
      </c>
      <c r="H256" s="32" t="str">
        <f t="shared" si="29"/>
        <v>E6_1_1_12 : E6_1_1_12</v>
      </c>
      <c r="I256" s="30" t="str">
        <f t="shared" si="30"/>
        <v>E6_1_1_12_mRNA : 0</v>
      </c>
      <c r="J256" s="37" t="str">
        <f t="shared" si="31"/>
        <v>E6_1_1_12 : 0</v>
      </c>
      <c r="K256" s="38" t="str">
        <f t="shared" si="32"/>
        <v>E6_1_1_12_kcat : 13.7</v>
      </c>
      <c r="L256" s="39" t="str">
        <f t="shared" si="33"/>
        <v>E6_1_1_12_Km : 1</v>
      </c>
      <c r="M256" s="40" t="str">
        <f t="shared" si="34"/>
        <v>mRNA255: -&gt; E6_1_1_12_mRNA | 0.00292 - (0.0093 * E6_1_1_12_mRNA)</v>
      </c>
      <c r="N256" s="41" t="str">
        <f t="shared" si="35"/>
        <v>peptide255: E6_1_1_12_mRNA -&gt; E6_1_1_12 | (0.278 * E6_1_1_12_mRNA) - (0.00000278 * E6_1_1_12)</v>
      </c>
    </row>
    <row r="257" spans="1:14" ht="29" x14ac:dyDescent="0.35">
      <c r="A257" s="29" t="s">
        <v>4140</v>
      </c>
      <c r="B257" s="29" t="s">
        <v>4141</v>
      </c>
      <c r="C257" s="29" t="s">
        <v>9877</v>
      </c>
      <c r="E257" s="29">
        <v>256</v>
      </c>
      <c r="F257" s="29" t="str">
        <f t="shared" si="27"/>
        <v>E6_1_1_13</v>
      </c>
      <c r="G257" s="31" t="str">
        <f t="shared" si="28"/>
        <v>E6_1_1_13_mRNA : E6_1_1_13_mRNA</v>
      </c>
      <c r="H257" s="32" t="str">
        <f t="shared" si="29"/>
        <v>E6_1_1_13 : E6_1_1_13</v>
      </c>
      <c r="I257" s="30" t="str">
        <f t="shared" si="30"/>
        <v>E6_1_1_13_mRNA : 0</v>
      </c>
      <c r="J257" s="37" t="str">
        <f t="shared" si="31"/>
        <v>E6_1_1_13 : 0</v>
      </c>
      <c r="K257" s="38" t="str">
        <f t="shared" si="32"/>
        <v>E6_1_1_13_kcat : 13.7</v>
      </c>
      <c r="L257" s="39" t="str">
        <f t="shared" si="33"/>
        <v>E6_1_1_13_Km : 1</v>
      </c>
      <c r="M257" s="40" t="str">
        <f t="shared" si="34"/>
        <v>mRNA256: -&gt; E6_1_1_13_mRNA | 0.00292 - (0.0093 * E6_1_1_13_mRNA)</v>
      </c>
      <c r="N257" s="41" t="str">
        <f t="shared" si="35"/>
        <v>peptide256: E6_1_1_13_mRNA -&gt; E6_1_1_13 | (0.278 * E6_1_1_13_mRNA) - (0.00000278 * E6_1_1_13)</v>
      </c>
    </row>
    <row r="258" spans="1:14" ht="29" x14ac:dyDescent="0.35">
      <c r="A258" s="29" t="s">
        <v>1734</v>
      </c>
      <c r="B258" s="29" t="s">
        <v>1735</v>
      </c>
      <c r="C258" s="29" t="s">
        <v>9882</v>
      </c>
      <c r="E258" s="29">
        <v>257</v>
      </c>
      <c r="F258" s="29" t="str">
        <f t="shared" ref="F258:F303" si="36">CONCATENATE("E",C258)</f>
        <v>E6_1_1_14</v>
      </c>
      <c r="G258" s="31" t="str">
        <f t="shared" si="28"/>
        <v>E6_1_1_14_mRNA : E6_1_1_14_mRNA</v>
      </c>
      <c r="H258" s="32" t="str">
        <f t="shared" si="29"/>
        <v>E6_1_1_14 : E6_1_1_14</v>
      </c>
      <c r="I258" s="30" t="str">
        <f t="shared" si="30"/>
        <v>E6_1_1_14_mRNA : 0</v>
      </c>
      <c r="J258" s="37" t="str">
        <f t="shared" si="31"/>
        <v>E6_1_1_14 : 0</v>
      </c>
      <c r="K258" s="38" t="str">
        <f t="shared" si="32"/>
        <v>E6_1_1_14_kcat : 13.7</v>
      </c>
      <c r="L258" s="39" t="str">
        <f t="shared" si="33"/>
        <v>E6_1_1_14_Km : 1</v>
      </c>
      <c r="M258" s="40" t="str">
        <f t="shared" si="34"/>
        <v>mRNA257: -&gt; E6_1_1_14_mRNA | 0.00292 - (0.0093 * E6_1_1_14_mRNA)</v>
      </c>
      <c r="N258" s="41" t="str">
        <f t="shared" si="35"/>
        <v>peptide257: E6_1_1_14_mRNA -&gt; E6_1_1_14 | (0.278 * E6_1_1_14_mRNA) - (0.00000278 * E6_1_1_14)</v>
      </c>
    </row>
    <row r="259" spans="1:14" ht="29" x14ac:dyDescent="0.35">
      <c r="A259" s="29" t="s">
        <v>2111</v>
      </c>
      <c r="B259" s="29" t="s">
        <v>2112</v>
      </c>
      <c r="C259" s="29" t="s">
        <v>9887</v>
      </c>
      <c r="E259" s="29">
        <v>258</v>
      </c>
      <c r="F259" s="29" t="str">
        <f t="shared" si="36"/>
        <v>E6_1_1_15</v>
      </c>
      <c r="G259" s="31" t="str">
        <f t="shared" ref="G259:G303" si="37">_xlfn.CONCAT(F259,"_mRNA : ",F259, "_mRNA")</f>
        <v>E6_1_1_15_mRNA : E6_1_1_15_mRNA</v>
      </c>
      <c r="H259" s="32" t="str">
        <f t="shared" ref="H259:H303" si="38">_xlfn.CONCAT(F259," : ",F259)</f>
        <v>E6_1_1_15 : E6_1_1_15</v>
      </c>
      <c r="I259" s="30" t="str">
        <f t="shared" ref="I259:I303" si="39">CONCATENATE(F259,"_mRNA : 0")</f>
        <v>E6_1_1_15_mRNA : 0</v>
      </c>
      <c r="J259" s="37" t="str">
        <f t="shared" ref="J259:J303" si="40">CONCATENATE(F259," : 0")</f>
        <v>E6_1_1_15 : 0</v>
      </c>
      <c r="K259" s="38" t="str">
        <f t="shared" ref="K259:K303" si="41">CONCATENATE(F259,"_kcat : 13.7")</f>
        <v>E6_1_1_15_kcat : 13.7</v>
      </c>
      <c r="L259" s="39" t="str">
        <f t="shared" ref="L259:L303" si="42">CONCATENATE(F259,"_Km : 1")</f>
        <v>E6_1_1_15_Km : 1</v>
      </c>
      <c r="M259" s="40" t="str">
        <f t="shared" ref="M259:M303" si="43">CONCATENATE("mRNA",E259,":", " -&gt; ",F259,"_mRNA | 0.00292 - (0.0093 * ",F259,"_mRNA)")</f>
        <v>mRNA258: -&gt; E6_1_1_15_mRNA | 0.00292 - (0.0093 * E6_1_1_15_mRNA)</v>
      </c>
      <c r="N259" s="41" t="str">
        <f t="shared" ref="N259:N303" si="44">CONCATENATE("peptide",E259,": ", F259,"_mRNA -&gt; ",F259," | ","(0.278 * ",F259,"_mRNA) - (0.00000278 * ",F259,")")</f>
        <v>peptide258: E6_1_1_15_mRNA -&gt; E6_1_1_15 | (0.278 * E6_1_1_15_mRNA) - (0.00000278 * E6_1_1_15)</v>
      </c>
    </row>
    <row r="260" spans="1:14" ht="29" x14ac:dyDescent="0.35">
      <c r="A260" s="29" t="s">
        <v>3558</v>
      </c>
      <c r="B260" s="29" t="s">
        <v>3559</v>
      </c>
      <c r="C260" s="29" t="s">
        <v>9892</v>
      </c>
      <c r="E260" s="29">
        <v>259</v>
      </c>
      <c r="F260" s="29" t="str">
        <f t="shared" si="36"/>
        <v>E6_1_1_16</v>
      </c>
      <c r="G260" s="31" t="str">
        <f t="shared" si="37"/>
        <v>E6_1_1_16_mRNA : E6_1_1_16_mRNA</v>
      </c>
      <c r="H260" s="32" t="str">
        <f t="shared" si="38"/>
        <v>E6_1_1_16 : E6_1_1_16</v>
      </c>
      <c r="I260" s="30" t="str">
        <f t="shared" si="39"/>
        <v>E6_1_1_16_mRNA : 0</v>
      </c>
      <c r="J260" s="37" t="str">
        <f t="shared" si="40"/>
        <v>E6_1_1_16 : 0</v>
      </c>
      <c r="K260" s="38" t="str">
        <f t="shared" si="41"/>
        <v>E6_1_1_16_kcat : 13.7</v>
      </c>
      <c r="L260" s="39" t="str">
        <f t="shared" si="42"/>
        <v>E6_1_1_16_Km : 1</v>
      </c>
      <c r="M260" s="40" t="str">
        <f t="shared" si="43"/>
        <v>mRNA259: -&gt; E6_1_1_16_mRNA | 0.00292 - (0.0093 * E6_1_1_16_mRNA)</v>
      </c>
      <c r="N260" s="41" t="str">
        <f t="shared" si="44"/>
        <v>peptide259: E6_1_1_16_mRNA -&gt; E6_1_1_16 | (0.278 * E6_1_1_16_mRNA) - (0.00000278 * E6_1_1_16)</v>
      </c>
    </row>
    <row r="261" spans="1:14" ht="29" x14ac:dyDescent="0.35">
      <c r="A261" s="29" t="s">
        <v>3565</v>
      </c>
      <c r="B261" s="29" t="s">
        <v>3566</v>
      </c>
      <c r="C261" s="29" t="s">
        <v>9897</v>
      </c>
      <c r="E261" s="29">
        <v>260</v>
      </c>
      <c r="F261" s="29" t="str">
        <f t="shared" si="36"/>
        <v>E6_1_1_17</v>
      </c>
      <c r="G261" s="31" t="str">
        <f t="shared" si="37"/>
        <v>E6_1_1_17_mRNA : E6_1_1_17_mRNA</v>
      </c>
      <c r="H261" s="32" t="str">
        <f t="shared" si="38"/>
        <v>E6_1_1_17 : E6_1_1_17</v>
      </c>
      <c r="I261" s="30" t="str">
        <f t="shared" si="39"/>
        <v>E6_1_1_17_mRNA : 0</v>
      </c>
      <c r="J261" s="37" t="str">
        <f t="shared" si="40"/>
        <v>E6_1_1_17 : 0</v>
      </c>
      <c r="K261" s="38" t="str">
        <f t="shared" si="41"/>
        <v>E6_1_1_17_kcat : 13.7</v>
      </c>
      <c r="L261" s="39" t="str">
        <f t="shared" si="42"/>
        <v>E6_1_1_17_Km : 1</v>
      </c>
      <c r="M261" s="40" t="str">
        <f t="shared" si="43"/>
        <v>mRNA260: -&gt; E6_1_1_17_mRNA | 0.00292 - (0.0093 * E6_1_1_17_mRNA)</v>
      </c>
      <c r="N261" s="41" t="str">
        <f t="shared" si="44"/>
        <v>peptide260: E6_1_1_17_mRNA -&gt; E6_1_1_17 | (0.278 * E6_1_1_17_mRNA) - (0.00000278 * E6_1_1_17)</v>
      </c>
    </row>
    <row r="262" spans="1:14" ht="29" x14ac:dyDescent="0.35">
      <c r="A262" s="29" t="s">
        <v>175</v>
      </c>
      <c r="B262" s="29" t="s">
        <v>176</v>
      </c>
      <c r="C262" s="29" t="s">
        <v>9902</v>
      </c>
      <c r="E262" s="29">
        <v>261</v>
      </c>
      <c r="F262" s="29" t="str">
        <f t="shared" si="36"/>
        <v>E6_1_1_19</v>
      </c>
      <c r="G262" s="31" t="str">
        <f t="shared" si="37"/>
        <v>E6_1_1_19_mRNA : E6_1_1_19_mRNA</v>
      </c>
      <c r="H262" s="32" t="str">
        <f t="shared" si="38"/>
        <v>E6_1_1_19 : E6_1_1_19</v>
      </c>
      <c r="I262" s="30" t="str">
        <f t="shared" si="39"/>
        <v>E6_1_1_19_mRNA : 0</v>
      </c>
      <c r="J262" s="37" t="str">
        <f t="shared" si="40"/>
        <v>E6_1_1_19 : 0</v>
      </c>
      <c r="K262" s="38" t="str">
        <f t="shared" si="41"/>
        <v>E6_1_1_19_kcat : 13.7</v>
      </c>
      <c r="L262" s="39" t="str">
        <f t="shared" si="42"/>
        <v>E6_1_1_19_Km : 1</v>
      </c>
      <c r="M262" s="40" t="str">
        <f t="shared" si="43"/>
        <v>mRNA261: -&gt; E6_1_1_19_mRNA | 0.00292 - (0.0093 * E6_1_1_19_mRNA)</v>
      </c>
      <c r="N262" s="41" t="str">
        <f t="shared" si="44"/>
        <v>peptide261: E6_1_1_19_mRNA -&gt; E6_1_1_19 | (0.278 * E6_1_1_19_mRNA) - (0.00000278 * E6_1_1_19)</v>
      </c>
    </row>
    <row r="263" spans="1:14" ht="29" x14ac:dyDescent="0.35">
      <c r="A263" s="29" t="s">
        <v>4122</v>
      </c>
      <c r="B263" s="29" t="s">
        <v>4123</v>
      </c>
      <c r="C263" s="29" t="s">
        <v>9907</v>
      </c>
      <c r="E263" s="29">
        <v>262</v>
      </c>
      <c r="F263" s="29" t="str">
        <f t="shared" si="36"/>
        <v>E6_1_1_2</v>
      </c>
      <c r="G263" s="31" t="str">
        <f t="shared" si="37"/>
        <v>E6_1_1_2_mRNA : E6_1_1_2_mRNA</v>
      </c>
      <c r="H263" s="32" t="str">
        <f t="shared" si="38"/>
        <v>E6_1_1_2 : E6_1_1_2</v>
      </c>
      <c r="I263" s="30" t="str">
        <f t="shared" si="39"/>
        <v>E6_1_1_2_mRNA : 0</v>
      </c>
      <c r="J263" s="37" t="str">
        <f t="shared" si="40"/>
        <v>E6_1_1_2 : 0</v>
      </c>
      <c r="K263" s="38" t="str">
        <f t="shared" si="41"/>
        <v>E6_1_1_2_kcat : 13.7</v>
      </c>
      <c r="L263" s="39" t="str">
        <f t="shared" si="42"/>
        <v>E6_1_1_2_Km : 1</v>
      </c>
      <c r="M263" s="40" t="str">
        <f t="shared" si="43"/>
        <v>mRNA262: -&gt; E6_1_1_2_mRNA | 0.00292 - (0.0093 * E6_1_1_2_mRNA)</v>
      </c>
      <c r="N263" s="41" t="str">
        <f t="shared" si="44"/>
        <v>peptide262: E6_1_1_2_mRNA -&gt; E6_1_1_2 | (0.278 * E6_1_1_2_mRNA) - (0.00000278 * E6_1_1_2)</v>
      </c>
    </row>
    <row r="264" spans="1:14" ht="29" x14ac:dyDescent="0.35">
      <c r="A264" s="29" t="s">
        <v>323</v>
      </c>
      <c r="B264" s="29" t="s">
        <v>324</v>
      </c>
      <c r="C264" s="29" t="s">
        <v>9912</v>
      </c>
      <c r="E264" s="29">
        <v>263</v>
      </c>
      <c r="F264" s="29" t="str">
        <f t="shared" si="36"/>
        <v>E6_1_1_20</v>
      </c>
      <c r="G264" s="31" t="str">
        <f t="shared" si="37"/>
        <v>E6_1_1_20_mRNA : E6_1_1_20_mRNA</v>
      </c>
      <c r="H264" s="32" t="str">
        <f t="shared" si="38"/>
        <v>E6_1_1_20 : E6_1_1_20</v>
      </c>
      <c r="I264" s="30" t="str">
        <f t="shared" si="39"/>
        <v>E6_1_1_20_mRNA : 0</v>
      </c>
      <c r="J264" s="37" t="str">
        <f t="shared" si="40"/>
        <v>E6_1_1_20 : 0</v>
      </c>
      <c r="K264" s="38" t="str">
        <f t="shared" si="41"/>
        <v>E6_1_1_20_kcat : 13.7</v>
      </c>
      <c r="L264" s="39" t="str">
        <f t="shared" si="42"/>
        <v>E6_1_1_20_Km : 1</v>
      </c>
      <c r="M264" s="40" t="str">
        <f t="shared" si="43"/>
        <v>mRNA263: -&gt; E6_1_1_20_mRNA | 0.00292 - (0.0093 * E6_1_1_20_mRNA)</v>
      </c>
      <c r="N264" s="41" t="str">
        <f t="shared" si="44"/>
        <v>peptide263: E6_1_1_20_mRNA -&gt; E6_1_1_20 | (0.278 * E6_1_1_20_mRNA) - (0.00000278 * E6_1_1_20)</v>
      </c>
    </row>
    <row r="265" spans="1:14" ht="29" x14ac:dyDescent="0.35">
      <c r="A265" s="29" t="s">
        <v>1774</v>
      </c>
      <c r="B265" s="29" t="s">
        <v>1775</v>
      </c>
      <c r="C265" s="29" t="s">
        <v>9913</v>
      </c>
      <c r="E265" s="29">
        <v>264</v>
      </c>
      <c r="F265" s="29" t="str">
        <f t="shared" si="36"/>
        <v>E6_1_1_21</v>
      </c>
      <c r="G265" s="31" t="str">
        <f t="shared" si="37"/>
        <v>E6_1_1_21_mRNA : E6_1_1_21_mRNA</v>
      </c>
      <c r="H265" s="32" t="str">
        <f t="shared" si="38"/>
        <v>E6_1_1_21 : E6_1_1_21</v>
      </c>
      <c r="I265" s="30" t="str">
        <f t="shared" si="39"/>
        <v>E6_1_1_21_mRNA : 0</v>
      </c>
      <c r="J265" s="37" t="str">
        <f t="shared" si="40"/>
        <v>E6_1_1_21 : 0</v>
      </c>
      <c r="K265" s="38" t="str">
        <f t="shared" si="41"/>
        <v>E6_1_1_21_kcat : 13.7</v>
      </c>
      <c r="L265" s="39" t="str">
        <f t="shared" si="42"/>
        <v>E6_1_1_21_Km : 1</v>
      </c>
      <c r="M265" s="40" t="str">
        <f t="shared" si="43"/>
        <v>mRNA264: -&gt; E6_1_1_21_mRNA | 0.00292 - (0.0093 * E6_1_1_21_mRNA)</v>
      </c>
      <c r="N265" s="41" t="str">
        <f t="shared" si="44"/>
        <v>peptide264: E6_1_1_21_mRNA -&gt; E6_1_1_21 | (0.278 * E6_1_1_21_mRNA) - (0.00000278 * E6_1_1_21)</v>
      </c>
    </row>
    <row r="266" spans="1:14" ht="29" x14ac:dyDescent="0.35">
      <c r="A266" s="29" t="s">
        <v>621</v>
      </c>
      <c r="B266" s="29" t="s">
        <v>622</v>
      </c>
      <c r="C266" s="29" t="s">
        <v>9914</v>
      </c>
      <c r="E266" s="29">
        <v>265</v>
      </c>
      <c r="F266" s="29" t="str">
        <f t="shared" si="36"/>
        <v>E6_1_1_22</v>
      </c>
      <c r="G266" s="31" t="str">
        <f t="shared" si="37"/>
        <v>E6_1_1_22_mRNA : E6_1_1_22_mRNA</v>
      </c>
      <c r="H266" s="32" t="str">
        <f t="shared" si="38"/>
        <v>E6_1_1_22 : E6_1_1_22</v>
      </c>
      <c r="I266" s="30" t="str">
        <f t="shared" si="39"/>
        <v>E6_1_1_22_mRNA : 0</v>
      </c>
      <c r="J266" s="37" t="str">
        <f t="shared" si="40"/>
        <v>E6_1_1_22 : 0</v>
      </c>
      <c r="K266" s="38" t="str">
        <f t="shared" si="41"/>
        <v>E6_1_1_22_kcat : 13.7</v>
      </c>
      <c r="L266" s="39" t="str">
        <f t="shared" si="42"/>
        <v>E6_1_1_22_Km : 1</v>
      </c>
      <c r="M266" s="40" t="str">
        <f t="shared" si="43"/>
        <v>mRNA265: -&gt; E6_1_1_22_mRNA | 0.00292 - (0.0093 * E6_1_1_22_mRNA)</v>
      </c>
      <c r="N266" s="41" t="str">
        <f t="shared" si="44"/>
        <v>peptide265: E6_1_1_22_mRNA -&gt; E6_1_1_22 | (0.278 * E6_1_1_22_mRNA) - (0.00000278 * E6_1_1_22)</v>
      </c>
    </row>
    <row r="267" spans="1:14" ht="29" x14ac:dyDescent="0.35">
      <c r="A267" s="29" t="s">
        <v>4386</v>
      </c>
      <c r="B267" s="29" t="s">
        <v>4387</v>
      </c>
      <c r="C267" s="29" t="s">
        <v>9919</v>
      </c>
      <c r="E267" s="29">
        <v>266</v>
      </c>
      <c r="F267" s="29" t="str">
        <f t="shared" si="36"/>
        <v>E6_1_1_3</v>
      </c>
      <c r="G267" s="31" t="str">
        <f t="shared" si="37"/>
        <v>E6_1_1_3_mRNA : E6_1_1_3_mRNA</v>
      </c>
      <c r="H267" s="32" t="str">
        <f t="shared" si="38"/>
        <v>E6_1_1_3 : E6_1_1_3</v>
      </c>
      <c r="I267" s="30" t="str">
        <f t="shared" si="39"/>
        <v>E6_1_1_3_mRNA : 0</v>
      </c>
      <c r="J267" s="37" t="str">
        <f t="shared" si="40"/>
        <v>E6_1_1_3 : 0</v>
      </c>
      <c r="K267" s="38" t="str">
        <f t="shared" si="41"/>
        <v>E6_1_1_3_kcat : 13.7</v>
      </c>
      <c r="L267" s="39" t="str">
        <f t="shared" si="42"/>
        <v>E6_1_1_3_Km : 1</v>
      </c>
      <c r="M267" s="40" t="str">
        <f t="shared" si="43"/>
        <v>mRNA266: -&gt; E6_1_1_3_mRNA | 0.00292 - (0.0093 * E6_1_1_3_mRNA)</v>
      </c>
      <c r="N267" s="41" t="str">
        <f t="shared" si="44"/>
        <v>peptide266: E6_1_1_3_mRNA -&gt; E6_1_1_3 | (0.278 * E6_1_1_3_mRNA) - (0.00000278 * E6_1_1_3)</v>
      </c>
    </row>
    <row r="268" spans="1:14" ht="29" x14ac:dyDescent="0.35">
      <c r="A268" s="29" t="s">
        <v>108</v>
      </c>
      <c r="B268" s="29" t="s">
        <v>109</v>
      </c>
      <c r="C268" s="29" t="s">
        <v>9924</v>
      </c>
      <c r="E268" s="29">
        <v>267</v>
      </c>
      <c r="F268" s="29" t="str">
        <f t="shared" si="36"/>
        <v>E6_1_1_4</v>
      </c>
      <c r="G268" s="31" t="str">
        <f t="shared" si="37"/>
        <v>E6_1_1_4_mRNA : E6_1_1_4_mRNA</v>
      </c>
      <c r="H268" s="32" t="str">
        <f t="shared" si="38"/>
        <v>E6_1_1_4 : E6_1_1_4</v>
      </c>
      <c r="I268" s="30" t="str">
        <f t="shared" si="39"/>
        <v>E6_1_1_4_mRNA : 0</v>
      </c>
      <c r="J268" s="37" t="str">
        <f t="shared" si="40"/>
        <v>E6_1_1_4 : 0</v>
      </c>
      <c r="K268" s="38" t="str">
        <f t="shared" si="41"/>
        <v>E6_1_1_4_kcat : 13.7</v>
      </c>
      <c r="L268" s="39" t="str">
        <f t="shared" si="42"/>
        <v>E6_1_1_4_Km : 1</v>
      </c>
      <c r="M268" s="40" t="str">
        <f t="shared" si="43"/>
        <v>mRNA267: -&gt; E6_1_1_4_mRNA | 0.00292 - (0.0093 * E6_1_1_4_mRNA)</v>
      </c>
      <c r="N268" s="41" t="str">
        <f t="shared" si="44"/>
        <v>peptide267: E6_1_1_4_mRNA -&gt; E6_1_1_4 | (0.278 * E6_1_1_4_mRNA) - (0.00000278 * E6_1_1_4)</v>
      </c>
    </row>
    <row r="269" spans="1:14" ht="29" x14ac:dyDescent="0.35">
      <c r="A269" s="29" t="s">
        <v>2570</v>
      </c>
      <c r="B269" s="29" t="s">
        <v>2571</v>
      </c>
      <c r="C269" s="29" t="s">
        <v>9929</v>
      </c>
      <c r="E269" s="29">
        <v>268</v>
      </c>
      <c r="F269" s="29" t="str">
        <f t="shared" si="36"/>
        <v>E6_1_1_5</v>
      </c>
      <c r="G269" s="31" t="str">
        <f t="shared" si="37"/>
        <v>E6_1_1_5_mRNA : E6_1_1_5_mRNA</v>
      </c>
      <c r="H269" s="32" t="str">
        <f t="shared" si="38"/>
        <v>E6_1_1_5 : E6_1_1_5</v>
      </c>
      <c r="I269" s="30" t="str">
        <f t="shared" si="39"/>
        <v>E6_1_1_5_mRNA : 0</v>
      </c>
      <c r="J269" s="37" t="str">
        <f t="shared" si="40"/>
        <v>E6_1_1_5 : 0</v>
      </c>
      <c r="K269" s="38" t="str">
        <f t="shared" si="41"/>
        <v>E6_1_1_5_kcat : 13.7</v>
      </c>
      <c r="L269" s="39" t="str">
        <f t="shared" si="42"/>
        <v>E6_1_1_5_Km : 1</v>
      </c>
      <c r="M269" s="40" t="str">
        <f t="shared" si="43"/>
        <v>mRNA268: -&gt; E6_1_1_5_mRNA | 0.00292 - (0.0093 * E6_1_1_5_mRNA)</v>
      </c>
      <c r="N269" s="41" t="str">
        <f t="shared" si="44"/>
        <v>peptide268: E6_1_1_5_mRNA -&gt; E6_1_1_5 | (0.278 * E6_1_1_5_mRNA) - (0.00000278 * E6_1_1_5)</v>
      </c>
    </row>
    <row r="270" spans="1:14" ht="29" x14ac:dyDescent="0.35">
      <c r="A270" s="29" t="s">
        <v>3653</v>
      </c>
      <c r="B270" s="29" t="s">
        <v>3654</v>
      </c>
      <c r="C270" s="29" t="s">
        <v>9934</v>
      </c>
      <c r="E270" s="29">
        <v>269</v>
      </c>
      <c r="F270" s="29" t="str">
        <f t="shared" si="36"/>
        <v>E6_1_1_6</v>
      </c>
      <c r="G270" s="31" t="str">
        <f t="shared" si="37"/>
        <v>E6_1_1_6_mRNA : E6_1_1_6_mRNA</v>
      </c>
      <c r="H270" s="32" t="str">
        <f t="shared" si="38"/>
        <v>E6_1_1_6 : E6_1_1_6</v>
      </c>
      <c r="I270" s="30" t="str">
        <f t="shared" si="39"/>
        <v>E6_1_1_6_mRNA : 0</v>
      </c>
      <c r="J270" s="37" t="str">
        <f t="shared" si="40"/>
        <v>E6_1_1_6 : 0</v>
      </c>
      <c r="K270" s="38" t="str">
        <f t="shared" si="41"/>
        <v>E6_1_1_6_kcat : 13.7</v>
      </c>
      <c r="L270" s="39" t="str">
        <f t="shared" si="42"/>
        <v>E6_1_1_6_Km : 1</v>
      </c>
      <c r="M270" s="40" t="str">
        <f t="shared" si="43"/>
        <v>mRNA269: -&gt; E6_1_1_6_mRNA | 0.00292 - (0.0093 * E6_1_1_6_mRNA)</v>
      </c>
      <c r="N270" s="41" t="str">
        <f t="shared" si="44"/>
        <v>peptide269: E6_1_1_6_mRNA -&gt; E6_1_1_6 | (0.278 * E6_1_1_6_mRNA) - (0.00000278 * E6_1_1_6)</v>
      </c>
    </row>
    <row r="271" spans="1:14" ht="29" x14ac:dyDescent="0.35">
      <c r="A271" s="29" t="s">
        <v>2806</v>
      </c>
      <c r="B271" s="29" t="s">
        <v>2807</v>
      </c>
      <c r="C271" s="29" t="s">
        <v>9935</v>
      </c>
      <c r="E271" s="29">
        <v>270</v>
      </c>
      <c r="F271" s="29" t="str">
        <f t="shared" si="36"/>
        <v>E6_1_1_7</v>
      </c>
      <c r="G271" s="31" t="str">
        <f t="shared" si="37"/>
        <v>E6_1_1_7_mRNA : E6_1_1_7_mRNA</v>
      </c>
      <c r="H271" s="32" t="str">
        <f t="shared" si="38"/>
        <v>E6_1_1_7 : E6_1_1_7</v>
      </c>
      <c r="I271" s="30" t="str">
        <f t="shared" si="39"/>
        <v>E6_1_1_7_mRNA : 0</v>
      </c>
      <c r="J271" s="37" t="str">
        <f t="shared" si="40"/>
        <v>E6_1_1_7 : 0</v>
      </c>
      <c r="K271" s="38" t="str">
        <f t="shared" si="41"/>
        <v>E6_1_1_7_kcat : 13.7</v>
      </c>
      <c r="L271" s="39" t="str">
        <f t="shared" si="42"/>
        <v>E6_1_1_7_Km : 1</v>
      </c>
      <c r="M271" s="40" t="str">
        <f t="shared" si="43"/>
        <v>mRNA270: -&gt; E6_1_1_7_mRNA | 0.00292 - (0.0093 * E6_1_1_7_mRNA)</v>
      </c>
      <c r="N271" s="41" t="str">
        <f t="shared" si="44"/>
        <v>peptide270: E6_1_1_7_mRNA -&gt; E6_1_1_7 | (0.278 * E6_1_1_7_mRNA) - (0.00000278 * E6_1_1_7)</v>
      </c>
    </row>
    <row r="272" spans="1:14" ht="29" x14ac:dyDescent="0.35">
      <c r="A272" s="29" t="s">
        <v>2883</v>
      </c>
      <c r="B272" s="29" t="s">
        <v>2884</v>
      </c>
      <c r="C272" s="29" t="s">
        <v>9940</v>
      </c>
      <c r="E272" s="29">
        <v>271</v>
      </c>
      <c r="F272" s="29" t="str">
        <f t="shared" si="36"/>
        <v>E6_1_1_9</v>
      </c>
      <c r="G272" s="31" t="str">
        <f t="shared" si="37"/>
        <v>E6_1_1_9_mRNA : E6_1_1_9_mRNA</v>
      </c>
      <c r="H272" s="32" t="str">
        <f t="shared" si="38"/>
        <v>E6_1_1_9 : E6_1_1_9</v>
      </c>
      <c r="I272" s="30" t="str">
        <f t="shared" si="39"/>
        <v>E6_1_1_9_mRNA : 0</v>
      </c>
      <c r="J272" s="37" t="str">
        <f t="shared" si="40"/>
        <v>E6_1_1_9 : 0</v>
      </c>
      <c r="K272" s="38" t="str">
        <f t="shared" si="41"/>
        <v>E6_1_1_9_kcat : 13.7</v>
      </c>
      <c r="L272" s="39" t="str">
        <f t="shared" si="42"/>
        <v>E6_1_1_9_Km : 1</v>
      </c>
      <c r="M272" s="40" t="str">
        <f t="shared" si="43"/>
        <v>mRNA271: -&gt; E6_1_1_9_mRNA | 0.00292 - (0.0093 * E6_1_1_9_mRNA)</v>
      </c>
      <c r="N272" s="41" t="str">
        <f t="shared" si="44"/>
        <v>peptide271: E6_1_1_9_mRNA -&gt; E6_1_1_9 | (0.278 * E6_1_1_9_mRNA) - (0.00000278 * E6_1_1_9)</v>
      </c>
    </row>
    <row r="273" spans="1:14" ht="29" x14ac:dyDescent="0.35">
      <c r="A273" s="29" t="s">
        <v>1293</v>
      </c>
      <c r="B273" s="29" t="s">
        <v>1294</v>
      </c>
      <c r="C273" s="29" t="s">
        <v>9945</v>
      </c>
      <c r="E273" s="29">
        <v>272</v>
      </c>
      <c r="F273" s="29" t="str">
        <f t="shared" si="36"/>
        <v>E6_2_1_26</v>
      </c>
      <c r="G273" s="31" t="str">
        <f t="shared" si="37"/>
        <v>E6_2_1_26_mRNA : E6_2_1_26_mRNA</v>
      </c>
      <c r="H273" s="32" t="str">
        <f t="shared" si="38"/>
        <v>E6_2_1_26 : E6_2_1_26</v>
      </c>
      <c r="I273" s="30" t="str">
        <f t="shared" si="39"/>
        <v>E6_2_1_26_mRNA : 0</v>
      </c>
      <c r="J273" s="37" t="str">
        <f t="shared" si="40"/>
        <v>E6_2_1_26 : 0</v>
      </c>
      <c r="K273" s="38" t="str">
        <f t="shared" si="41"/>
        <v>E6_2_1_26_kcat : 13.7</v>
      </c>
      <c r="L273" s="39" t="str">
        <f t="shared" si="42"/>
        <v>E6_2_1_26_Km : 1</v>
      </c>
      <c r="M273" s="40" t="str">
        <f t="shared" si="43"/>
        <v>mRNA272: -&gt; E6_2_1_26_mRNA | 0.00292 - (0.0093 * E6_2_1_26_mRNA)</v>
      </c>
      <c r="N273" s="41" t="str">
        <f t="shared" si="44"/>
        <v>peptide272: E6_2_1_26_mRNA -&gt; E6_2_1_26 | (0.278 * E6_2_1_26_mRNA) - (0.00000278 * E6_2_1_26)</v>
      </c>
    </row>
    <row r="274" spans="1:14" ht="29" x14ac:dyDescent="0.35">
      <c r="A274" s="29" t="s">
        <v>5045</v>
      </c>
      <c r="B274" s="29" t="s">
        <v>5046</v>
      </c>
      <c r="C274" s="29" t="s">
        <v>9950</v>
      </c>
      <c r="E274" s="29">
        <v>273</v>
      </c>
      <c r="F274" s="29" t="str">
        <f t="shared" si="36"/>
        <v>E6_3_1_1</v>
      </c>
      <c r="G274" s="31" t="str">
        <f t="shared" si="37"/>
        <v>E6_3_1_1_mRNA : E6_3_1_1_mRNA</v>
      </c>
      <c r="H274" s="32" t="str">
        <f t="shared" si="38"/>
        <v>E6_3_1_1 : E6_3_1_1</v>
      </c>
      <c r="I274" s="30" t="str">
        <f t="shared" si="39"/>
        <v>E6_3_1_1_mRNA : 0</v>
      </c>
      <c r="J274" s="37" t="str">
        <f t="shared" si="40"/>
        <v>E6_3_1_1 : 0</v>
      </c>
      <c r="K274" s="38" t="str">
        <f t="shared" si="41"/>
        <v>E6_3_1_1_kcat : 13.7</v>
      </c>
      <c r="L274" s="39" t="str">
        <f t="shared" si="42"/>
        <v>E6_3_1_1_Km : 1</v>
      </c>
      <c r="M274" s="40" t="str">
        <f t="shared" si="43"/>
        <v>mRNA273: -&gt; E6_3_1_1_mRNA | 0.00292 - (0.0093 * E6_3_1_1_mRNA)</v>
      </c>
      <c r="N274" s="41" t="str">
        <f t="shared" si="44"/>
        <v>peptide273: E6_3_1_1_mRNA -&gt; E6_3_1_1 | (0.278 * E6_3_1_1_mRNA) - (0.00000278 * E6_3_1_1)</v>
      </c>
    </row>
    <row r="275" spans="1:14" ht="29" x14ac:dyDescent="0.35">
      <c r="A275" s="29" t="s">
        <v>371</v>
      </c>
      <c r="B275" s="29" t="s">
        <v>372</v>
      </c>
      <c r="C275" s="29" t="s">
        <v>9955</v>
      </c>
      <c r="E275" s="29">
        <v>274</v>
      </c>
      <c r="F275" s="29" t="str">
        <f t="shared" si="36"/>
        <v>E6_3_1_2</v>
      </c>
      <c r="G275" s="31" t="str">
        <f t="shared" si="37"/>
        <v>E6_3_1_2_mRNA : E6_3_1_2_mRNA</v>
      </c>
      <c r="H275" s="32" t="str">
        <f t="shared" si="38"/>
        <v>E6_3_1_2 : E6_3_1_2</v>
      </c>
      <c r="I275" s="30" t="str">
        <f t="shared" si="39"/>
        <v>E6_3_1_2_mRNA : 0</v>
      </c>
      <c r="J275" s="37" t="str">
        <f t="shared" si="40"/>
        <v>E6_3_1_2 : 0</v>
      </c>
      <c r="K275" s="38" t="str">
        <f t="shared" si="41"/>
        <v>E6_3_1_2_kcat : 13.7</v>
      </c>
      <c r="L275" s="39" t="str">
        <f t="shared" si="42"/>
        <v>E6_3_1_2_Km : 1</v>
      </c>
      <c r="M275" s="40" t="str">
        <f t="shared" si="43"/>
        <v>mRNA274: -&gt; E6_3_1_2_mRNA | 0.00292 - (0.0093 * E6_3_1_2_mRNA)</v>
      </c>
      <c r="N275" s="41" t="str">
        <f t="shared" si="44"/>
        <v>peptide274: E6_3_1_2_mRNA -&gt; E6_3_1_2 | (0.278 * E6_3_1_2_mRNA) - (0.00000278 * E6_3_1_2)</v>
      </c>
    </row>
    <row r="276" spans="1:14" ht="29" x14ac:dyDescent="0.35">
      <c r="A276" s="29" t="s">
        <v>785</v>
      </c>
      <c r="B276" s="29" t="s">
        <v>786</v>
      </c>
      <c r="C276" s="29" t="s">
        <v>9960</v>
      </c>
      <c r="E276" s="29">
        <v>275</v>
      </c>
      <c r="F276" s="29" t="str">
        <f t="shared" si="36"/>
        <v>E6_3_1_20</v>
      </c>
      <c r="G276" s="31" t="str">
        <f t="shared" si="37"/>
        <v>E6_3_1_20_mRNA : E6_3_1_20_mRNA</v>
      </c>
      <c r="H276" s="32" t="str">
        <f t="shared" si="38"/>
        <v>E6_3_1_20 : E6_3_1_20</v>
      </c>
      <c r="I276" s="30" t="str">
        <f t="shared" si="39"/>
        <v>E6_3_1_20_mRNA : 0</v>
      </c>
      <c r="J276" s="37" t="str">
        <f t="shared" si="40"/>
        <v>E6_3_1_20 : 0</v>
      </c>
      <c r="K276" s="38" t="str">
        <f t="shared" si="41"/>
        <v>E6_3_1_20_kcat : 13.7</v>
      </c>
      <c r="L276" s="39" t="str">
        <f t="shared" si="42"/>
        <v>E6_3_1_20_Km : 1</v>
      </c>
      <c r="M276" s="40" t="str">
        <f t="shared" si="43"/>
        <v>mRNA275: -&gt; E6_3_1_20_mRNA | 0.00292 - (0.0093 * E6_3_1_20_mRNA)</v>
      </c>
      <c r="N276" s="41" t="str">
        <f t="shared" si="44"/>
        <v>peptide275: E6_3_1_20_mRNA -&gt; E6_3_1_20 | (0.278 * E6_3_1_20_mRNA) - (0.00000278 * E6_3_1_20)</v>
      </c>
    </row>
    <row r="277" spans="1:14" ht="29" x14ac:dyDescent="0.35">
      <c r="A277" s="29" t="s">
        <v>3607</v>
      </c>
      <c r="B277" s="29" t="s">
        <v>3608</v>
      </c>
      <c r="C277" s="29" t="s">
        <v>9965</v>
      </c>
      <c r="E277" s="29">
        <v>276</v>
      </c>
      <c r="F277" s="29" t="str">
        <f t="shared" si="36"/>
        <v>E6_3_1_5</v>
      </c>
      <c r="G277" s="31" t="str">
        <f t="shared" si="37"/>
        <v>E6_3_1_5_mRNA : E6_3_1_5_mRNA</v>
      </c>
      <c r="H277" s="32" t="str">
        <f t="shared" si="38"/>
        <v>E6_3_1_5 : E6_3_1_5</v>
      </c>
      <c r="I277" s="30" t="str">
        <f t="shared" si="39"/>
        <v>E6_3_1_5_mRNA : 0</v>
      </c>
      <c r="J277" s="37" t="str">
        <f t="shared" si="40"/>
        <v>E6_3_1_5 : 0</v>
      </c>
      <c r="K277" s="38" t="str">
        <f t="shared" si="41"/>
        <v>E6_3_1_5_kcat : 13.7</v>
      </c>
      <c r="L277" s="39" t="str">
        <f t="shared" si="42"/>
        <v>E6_3_1_5_Km : 1</v>
      </c>
      <c r="M277" s="40" t="str">
        <f t="shared" si="43"/>
        <v>mRNA276: -&gt; E6_3_1_5_mRNA | 0.00292 - (0.0093 * E6_3_1_5_mRNA)</v>
      </c>
      <c r="N277" s="41" t="str">
        <f t="shared" si="44"/>
        <v>peptide276: E6_3_1_5_mRNA -&gt; E6_3_1_5 | (0.278 * E6_3_1_5_mRNA) - (0.00000278 * E6_3_1_5)</v>
      </c>
    </row>
    <row r="278" spans="1:14" ht="29" x14ac:dyDescent="0.35">
      <c r="A278" s="29" t="s">
        <v>3711</v>
      </c>
      <c r="B278" s="29" t="s">
        <v>3712</v>
      </c>
      <c r="C278" s="29" t="s">
        <v>9970</v>
      </c>
      <c r="E278" s="29">
        <v>277</v>
      </c>
      <c r="F278" s="29" t="str">
        <f t="shared" si="36"/>
        <v>E6_3_2_10</v>
      </c>
      <c r="G278" s="31" t="str">
        <f t="shared" si="37"/>
        <v>E6_3_2_10_mRNA : E6_3_2_10_mRNA</v>
      </c>
      <c r="H278" s="32" t="str">
        <f t="shared" si="38"/>
        <v>E6_3_2_10 : E6_3_2_10</v>
      </c>
      <c r="I278" s="30" t="str">
        <f t="shared" si="39"/>
        <v>E6_3_2_10_mRNA : 0</v>
      </c>
      <c r="J278" s="37" t="str">
        <f t="shared" si="40"/>
        <v>E6_3_2_10 : 0</v>
      </c>
      <c r="K278" s="38" t="str">
        <f t="shared" si="41"/>
        <v>E6_3_2_10_kcat : 13.7</v>
      </c>
      <c r="L278" s="39" t="str">
        <f t="shared" si="42"/>
        <v>E6_3_2_10_Km : 1</v>
      </c>
      <c r="M278" s="40" t="str">
        <f t="shared" si="43"/>
        <v>mRNA277: -&gt; E6_3_2_10_mRNA | 0.00292 - (0.0093 * E6_3_2_10_mRNA)</v>
      </c>
      <c r="N278" s="41" t="str">
        <f t="shared" si="44"/>
        <v>peptide277: E6_3_2_10_mRNA -&gt; E6_3_2_10 | (0.278 * E6_3_2_10_mRNA) - (0.00000278 * E6_3_2_10)</v>
      </c>
    </row>
    <row r="279" spans="1:14" ht="29" x14ac:dyDescent="0.35">
      <c r="A279" s="33" t="s">
        <v>8598</v>
      </c>
      <c r="B279" s="36" t="s">
        <v>8599</v>
      </c>
      <c r="C279" s="29" t="s">
        <v>9975</v>
      </c>
      <c r="E279" s="29">
        <v>278</v>
      </c>
      <c r="F279" s="29" t="str">
        <f t="shared" si="36"/>
        <v>E6_3_2_13</v>
      </c>
      <c r="G279" s="31" t="str">
        <f t="shared" si="37"/>
        <v>E6_3_2_13_mRNA : E6_3_2_13_mRNA</v>
      </c>
      <c r="H279" s="32" t="str">
        <f t="shared" si="38"/>
        <v>E6_3_2_13 : E6_3_2_13</v>
      </c>
      <c r="I279" s="30" t="str">
        <f t="shared" si="39"/>
        <v>E6_3_2_13_mRNA : 0</v>
      </c>
      <c r="J279" s="37" t="str">
        <f t="shared" si="40"/>
        <v>E6_3_2_13 : 0</v>
      </c>
      <c r="K279" s="38" t="str">
        <f t="shared" si="41"/>
        <v>E6_3_2_13_kcat : 13.7</v>
      </c>
      <c r="L279" s="39" t="str">
        <f t="shared" si="42"/>
        <v>E6_3_2_13_Km : 1</v>
      </c>
      <c r="M279" s="40" t="str">
        <f t="shared" si="43"/>
        <v>mRNA278: -&gt; E6_3_2_13_mRNA | 0.00292 - (0.0093 * E6_3_2_13_mRNA)</v>
      </c>
      <c r="N279" s="41" t="str">
        <f t="shared" si="44"/>
        <v>peptide278: E6_3_2_13_mRNA -&gt; E6_3_2_13 | (0.278 * E6_3_2_13_mRNA) - (0.00000278 * E6_3_2_13)</v>
      </c>
    </row>
    <row r="280" spans="1:14" ht="29" x14ac:dyDescent="0.35">
      <c r="A280" s="29" t="s">
        <v>3379</v>
      </c>
      <c r="B280" s="29" t="s">
        <v>3380</v>
      </c>
      <c r="C280" s="29" t="s">
        <v>9072</v>
      </c>
      <c r="E280" s="29">
        <v>279</v>
      </c>
      <c r="F280" s="29" t="str">
        <f t="shared" si="36"/>
        <v>E6_3_2_5</v>
      </c>
      <c r="G280" s="31" t="str">
        <f t="shared" si="37"/>
        <v>E6_3_2_5_mRNA : E6_3_2_5_mRNA</v>
      </c>
      <c r="H280" s="32" t="str">
        <f t="shared" si="38"/>
        <v>E6_3_2_5 : E6_3_2_5</v>
      </c>
      <c r="I280" s="30" t="str">
        <f t="shared" si="39"/>
        <v>E6_3_2_5_mRNA : 0</v>
      </c>
      <c r="J280" s="37" t="str">
        <f t="shared" si="40"/>
        <v>E6_3_2_5 : 0</v>
      </c>
      <c r="K280" s="38" t="str">
        <f t="shared" si="41"/>
        <v>E6_3_2_5_kcat : 13.7</v>
      </c>
      <c r="L280" s="39" t="str">
        <f t="shared" si="42"/>
        <v>E6_3_2_5_Km : 1</v>
      </c>
      <c r="M280" s="40" t="str">
        <f t="shared" si="43"/>
        <v>mRNA279: -&gt; E6_3_2_5_mRNA | 0.00292 - (0.0093 * E6_3_2_5_mRNA)</v>
      </c>
      <c r="N280" s="41" t="str">
        <f t="shared" si="44"/>
        <v>peptide279: E6_3_2_5_mRNA -&gt; E6_3_2_5 | (0.278 * E6_3_2_5_mRNA) - (0.00000278 * E6_3_2_5)</v>
      </c>
    </row>
    <row r="281" spans="1:14" ht="29" x14ac:dyDescent="0.35">
      <c r="A281" s="29" t="s">
        <v>3973</v>
      </c>
      <c r="B281" s="29" t="s">
        <v>3974</v>
      </c>
      <c r="C281" s="29" t="s">
        <v>9980</v>
      </c>
      <c r="E281" s="29">
        <v>280</v>
      </c>
      <c r="F281" s="29" t="str">
        <f t="shared" si="36"/>
        <v>E6_3_2_6</v>
      </c>
      <c r="G281" s="31" t="str">
        <f t="shared" si="37"/>
        <v>E6_3_2_6_mRNA : E6_3_2_6_mRNA</v>
      </c>
      <c r="H281" s="32" t="str">
        <f t="shared" si="38"/>
        <v>E6_3_2_6 : E6_3_2_6</v>
      </c>
      <c r="I281" s="30" t="str">
        <f t="shared" si="39"/>
        <v>E6_3_2_6_mRNA : 0</v>
      </c>
      <c r="J281" s="37" t="str">
        <f t="shared" si="40"/>
        <v>E6_3_2_6 : 0</v>
      </c>
      <c r="K281" s="38" t="str">
        <f t="shared" si="41"/>
        <v>E6_3_2_6_kcat : 13.7</v>
      </c>
      <c r="L281" s="39" t="str">
        <f t="shared" si="42"/>
        <v>E6_3_2_6_Km : 1</v>
      </c>
      <c r="M281" s="40" t="str">
        <f t="shared" si="43"/>
        <v>mRNA280: -&gt; E6_3_2_6_mRNA | 0.00292 - (0.0093 * E6_3_2_6_mRNA)</v>
      </c>
      <c r="N281" s="41" t="str">
        <f t="shared" si="44"/>
        <v>peptide280: E6_3_2_6_mRNA -&gt; E6_3_2_6 | (0.278 * E6_3_2_6_mRNA) - (0.00000278 * E6_3_2_6)</v>
      </c>
    </row>
    <row r="282" spans="1:14" ht="29" x14ac:dyDescent="0.35">
      <c r="A282" s="29" t="s">
        <v>214</v>
      </c>
      <c r="B282" s="29" t="s">
        <v>215</v>
      </c>
      <c r="C282" s="29" t="s">
        <v>9985</v>
      </c>
      <c r="E282" s="29">
        <v>281</v>
      </c>
      <c r="F282" s="29" t="str">
        <f t="shared" si="36"/>
        <v>E6_3_2_8</v>
      </c>
      <c r="G282" s="31" t="str">
        <f t="shared" si="37"/>
        <v>E6_3_2_8_mRNA : E6_3_2_8_mRNA</v>
      </c>
      <c r="H282" s="32" t="str">
        <f t="shared" si="38"/>
        <v>E6_3_2_8 : E6_3_2_8</v>
      </c>
      <c r="I282" s="30" t="str">
        <f t="shared" si="39"/>
        <v>E6_3_2_8_mRNA : 0</v>
      </c>
      <c r="J282" s="37" t="str">
        <f t="shared" si="40"/>
        <v>E6_3_2_8 : 0</v>
      </c>
      <c r="K282" s="38" t="str">
        <f t="shared" si="41"/>
        <v>E6_3_2_8_kcat : 13.7</v>
      </c>
      <c r="L282" s="39" t="str">
        <f t="shared" si="42"/>
        <v>E6_3_2_8_Km : 1</v>
      </c>
      <c r="M282" s="40" t="str">
        <f t="shared" si="43"/>
        <v>mRNA281: -&gt; E6_3_2_8_mRNA | 0.00292 - (0.0093 * E6_3_2_8_mRNA)</v>
      </c>
      <c r="N282" s="41" t="str">
        <f t="shared" si="44"/>
        <v>peptide281: E6_3_2_8_mRNA -&gt; E6_3_2_8 | (0.278 * E6_3_2_8_mRNA) - (0.00000278 * E6_3_2_8)</v>
      </c>
    </row>
    <row r="283" spans="1:14" ht="29" x14ac:dyDescent="0.35">
      <c r="A283" s="29" t="s">
        <v>2602</v>
      </c>
      <c r="B283" s="29" t="s">
        <v>2603</v>
      </c>
      <c r="C283" s="29" t="s">
        <v>9990</v>
      </c>
      <c r="E283" s="29">
        <v>282</v>
      </c>
      <c r="F283" s="29" t="str">
        <f t="shared" si="36"/>
        <v>E6_3_2_9</v>
      </c>
      <c r="G283" s="31" t="str">
        <f t="shared" si="37"/>
        <v>E6_3_2_9_mRNA : E6_3_2_9_mRNA</v>
      </c>
      <c r="H283" s="32" t="str">
        <f t="shared" si="38"/>
        <v>E6_3_2_9 : E6_3_2_9</v>
      </c>
      <c r="I283" s="30" t="str">
        <f t="shared" si="39"/>
        <v>E6_3_2_9_mRNA : 0</v>
      </c>
      <c r="J283" s="37" t="str">
        <f t="shared" si="40"/>
        <v>E6_3_2_9 : 0</v>
      </c>
      <c r="K283" s="38" t="str">
        <f t="shared" si="41"/>
        <v>E6_3_2_9_kcat : 13.7</v>
      </c>
      <c r="L283" s="39" t="str">
        <f t="shared" si="42"/>
        <v>E6_3_2_9_Km : 1</v>
      </c>
      <c r="M283" s="40" t="str">
        <f t="shared" si="43"/>
        <v>mRNA282: -&gt; E6_3_2_9_mRNA | 0.00292 - (0.0093 * E6_3_2_9_mRNA)</v>
      </c>
      <c r="N283" s="41" t="str">
        <f t="shared" si="44"/>
        <v>peptide282: E6_3_2_9_mRNA -&gt; E6_3_2_9 | (0.278 * E6_3_2_9_mRNA) - (0.00000278 * E6_3_2_9)</v>
      </c>
    </row>
    <row r="284" spans="1:14" ht="29" x14ac:dyDescent="0.35">
      <c r="A284" s="29" t="s">
        <v>3954</v>
      </c>
      <c r="B284" s="29" t="s">
        <v>3955</v>
      </c>
      <c r="C284" s="29" t="s">
        <v>9995</v>
      </c>
      <c r="E284" s="29">
        <v>283</v>
      </c>
      <c r="F284" s="29" t="str">
        <f t="shared" si="36"/>
        <v>E6_3_3_1</v>
      </c>
      <c r="G284" s="31" t="str">
        <f t="shared" si="37"/>
        <v>E6_3_3_1_mRNA : E6_3_3_1_mRNA</v>
      </c>
      <c r="H284" s="32" t="str">
        <f t="shared" si="38"/>
        <v>E6_3_3_1 : E6_3_3_1</v>
      </c>
      <c r="I284" s="30" t="str">
        <f t="shared" si="39"/>
        <v>E6_3_3_1_mRNA : 0</v>
      </c>
      <c r="J284" s="37" t="str">
        <f t="shared" si="40"/>
        <v>E6_3_3_1 : 0</v>
      </c>
      <c r="K284" s="38" t="str">
        <f t="shared" si="41"/>
        <v>E6_3_3_1_kcat : 13.7</v>
      </c>
      <c r="L284" s="39" t="str">
        <f t="shared" si="42"/>
        <v>E6_3_3_1_Km : 1</v>
      </c>
      <c r="M284" s="40" t="str">
        <f t="shared" si="43"/>
        <v>mRNA283: -&gt; E6_3_3_1_mRNA | 0.00292 - (0.0093 * E6_3_3_1_mRNA)</v>
      </c>
      <c r="N284" s="41" t="str">
        <f t="shared" si="44"/>
        <v>peptide283: E6_3_3_1_mRNA -&gt; E6_3_3_1 | (0.278 * E6_3_3_1_mRNA) - (0.00000278 * E6_3_3_1)</v>
      </c>
    </row>
    <row r="285" spans="1:14" ht="29" x14ac:dyDescent="0.35">
      <c r="A285" s="29" t="s">
        <v>348</v>
      </c>
      <c r="B285" s="29" t="s">
        <v>349</v>
      </c>
      <c r="C285" s="29" t="s">
        <v>10000</v>
      </c>
      <c r="E285" s="29">
        <v>284</v>
      </c>
      <c r="F285" s="29" t="str">
        <f t="shared" si="36"/>
        <v>E6_3_3_2</v>
      </c>
      <c r="G285" s="31" t="str">
        <f t="shared" si="37"/>
        <v>E6_3_3_2_mRNA : E6_3_3_2_mRNA</v>
      </c>
      <c r="H285" s="32" t="str">
        <f t="shared" si="38"/>
        <v>E6_3_3_2 : E6_3_3_2</v>
      </c>
      <c r="I285" s="30" t="str">
        <f t="shared" si="39"/>
        <v>E6_3_3_2_mRNA : 0</v>
      </c>
      <c r="J285" s="37" t="str">
        <f t="shared" si="40"/>
        <v>E6_3_3_2 : 0</v>
      </c>
      <c r="K285" s="38" t="str">
        <f t="shared" si="41"/>
        <v>E6_3_3_2_kcat : 13.7</v>
      </c>
      <c r="L285" s="39" t="str">
        <f t="shared" si="42"/>
        <v>E6_3_3_2_Km : 1</v>
      </c>
      <c r="M285" s="40" t="str">
        <f t="shared" si="43"/>
        <v>mRNA284: -&gt; E6_3_3_2_mRNA | 0.00292 - (0.0093 * E6_3_3_2_mRNA)</v>
      </c>
      <c r="N285" s="41" t="str">
        <f t="shared" si="44"/>
        <v>peptide284: E6_3_3_2_mRNA -&gt; E6_3_3_2 | (0.278 * E6_3_3_2_mRNA) - (0.00000278 * E6_3_3_2)</v>
      </c>
    </row>
    <row r="286" spans="1:14" ht="29" x14ac:dyDescent="0.35">
      <c r="A286" s="29" t="s">
        <v>3942</v>
      </c>
      <c r="B286" s="29" t="s">
        <v>3943</v>
      </c>
      <c r="C286" s="29" t="s">
        <v>10005</v>
      </c>
      <c r="E286" s="29">
        <v>285</v>
      </c>
      <c r="F286" s="29" t="str">
        <f t="shared" si="36"/>
        <v>E6_3_4_13</v>
      </c>
      <c r="G286" s="31" t="str">
        <f t="shared" si="37"/>
        <v>E6_3_4_13_mRNA : E6_3_4_13_mRNA</v>
      </c>
      <c r="H286" s="32" t="str">
        <f t="shared" si="38"/>
        <v>E6_3_4_13 : E6_3_4_13</v>
      </c>
      <c r="I286" s="30" t="str">
        <f t="shared" si="39"/>
        <v>E6_3_4_13_mRNA : 0</v>
      </c>
      <c r="J286" s="37" t="str">
        <f t="shared" si="40"/>
        <v>E6_3_4_13 : 0</v>
      </c>
      <c r="K286" s="38" t="str">
        <f t="shared" si="41"/>
        <v>E6_3_4_13_kcat : 13.7</v>
      </c>
      <c r="L286" s="39" t="str">
        <f t="shared" si="42"/>
        <v>E6_3_4_13_Km : 1</v>
      </c>
      <c r="M286" s="40" t="str">
        <f t="shared" si="43"/>
        <v>mRNA285: -&gt; E6_3_4_13_mRNA | 0.00292 - (0.0093 * E6_3_4_13_mRNA)</v>
      </c>
      <c r="N286" s="41" t="str">
        <f t="shared" si="44"/>
        <v>peptide285: E6_3_4_13_mRNA -&gt; E6_3_4_13 | (0.278 * E6_3_4_13_mRNA) - (0.00000278 * E6_3_4_13)</v>
      </c>
    </row>
    <row r="287" spans="1:14" ht="29" x14ac:dyDescent="0.35">
      <c r="A287" s="29" t="s">
        <v>3361</v>
      </c>
      <c r="B287" s="29" t="s">
        <v>3362</v>
      </c>
      <c r="C287" s="29" t="s">
        <v>10008</v>
      </c>
      <c r="E287" s="29">
        <v>286</v>
      </c>
      <c r="F287" s="29" t="str">
        <f t="shared" si="36"/>
        <v>E6_3_4_14</v>
      </c>
      <c r="G287" s="31" t="str">
        <f t="shared" si="37"/>
        <v>E6_3_4_14_mRNA : E6_3_4_14_mRNA</v>
      </c>
      <c r="H287" s="32" t="str">
        <f t="shared" si="38"/>
        <v>E6_3_4_14 : E6_3_4_14</v>
      </c>
      <c r="I287" s="30" t="str">
        <f t="shared" si="39"/>
        <v>E6_3_4_14_mRNA : 0</v>
      </c>
      <c r="J287" s="37" t="str">
        <f t="shared" si="40"/>
        <v>E6_3_4_14 : 0</v>
      </c>
      <c r="K287" s="38" t="str">
        <f t="shared" si="41"/>
        <v>E6_3_4_14_kcat : 13.7</v>
      </c>
      <c r="L287" s="39" t="str">
        <f t="shared" si="42"/>
        <v>E6_3_4_14_Km : 1</v>
      </c>
      <c r="M287" s="40" t="str">
        <f t="shared" si="43"/>
        <v>mRNA286: -&gt; E6_3_4_14_mRNA | 0.00292 - (0.0093 * E6_3_4_14_mRNA)</v>
      </c>
      <c r="N287" s="41" t="str">
        <f t="shared" si="44"/>
        <v>peptide286: E6_3_4_14_mRNA -&gt; E6_3_4_14 | (0.278 * E6_3_4_14_mRNA) - (0.00000278 * E6_3_4_14)</v>
      </c>
    </row>
    <row r="288" spans="1:14" ht="29" x14ac:dyDescent="0.35">
      <c r="A288" s="29" t="s">
        <v>1302</v>
      </c>
      <c r="B288" s="29" t="s">
        <v>1303</v>
      </c>
      <c r="C288" s="29" t="s">
        <v>10013</v>
      </c>
      <c r="E288" s="29">
        <v>287</v>
      </c>
      <c r="F288" s="29" t="str">
        <f t="shared" si="36"/>
        <v>E6_3_4_15</v>
      </c>
      <c r="G288" s="31" t="str">
        <f t="shared" si="37"/>
        <v>E6_3_4_15_mRNA : E6_3_4_15_mRNA</v>
      </c>
      <c r="H288" s="32" t="str">
        <f t="shared" si="38"/>
        <v>E6_3_4_15 : E6_3_4_15</v>
      </c>
      <c r="I288" s="30" t="str">
        <f t="shared" si="39"/>
        <v>E6_3_4_15_mRNA : 0</v>
      </c>
      <c r="J288" s="37" t="str">
        <f t="shared" si="40"/>
        <v>E6_3_4_15 : 0</v>
      </c>
      <c r="K288" s="38" t="str">
        <f t="shared" si="41"/>
        <v>E6_3_4_15_kcat : 13.7</v>
      </c>
      <c r="L288" s="39" t="str">
        <f t="shared" si="42"/>
        <v>E6_3_4_15_Km : 1</v>
      </c>
      <c r="M288" s="40" t="str">
        <f t="shared" si="43"/>
        <v>mRNA287: -&gt; E6_3_4_15_mRNA | 0.00292 - (0.0093 * E6_3_4_15_mRNA)</v>
      </c>
      <c r="N288" s="41" t="str">
        <f t="shared" si="44"/>
        <v>peptide287: E6_3_4_15_mRNA -&gt; E6_3_4_15 | (0.278 * E6_3_4_15_mRNA) - (0.00000278 * E6_3_4_15)</v>
      </c>
    </row>
    <row r="289" spans="1:14" ht="29" x14ac:dyDescent="0.35">
      <c r="A289" s="29" t="s">
        <v>3990</v>
      </c>
      <c r="B289" s="29" t="s">
        <v>3991</v>
      </c>
      <c r="C289" s="29" t="s">
        <v>10018</v>
      </c>
      <c r="E289" s="29">
        <v>288</v>
      </c>
      <c r="F289" s="29" t="str">
        <f t="shared" si="36"/>
        <v>E6_3_4_18</v>
      </c>
      <c r="G289" s="31" t="str">
        <f t="shared" si="37"/>
        <v>E6_3_4_18_mRNA : E6_3_4_18_mRNA</v>
      </c>
      <c r="H289" s="32" t="str">
        <f t="shared" si="38"/>
        <v>E6_3_4_18 : E6_3_4_18</v>
      </c>
      <c r="I289" s="30" t="str">
        <f t="shared" si="39"/>
        <v>E6_3_4_18_mRNA : 0</v>
      </c>
      <c r="J289" s="37" t="str">
        <f t="shared" si="40"/>
        <v>E6_3_4_18 : 0</v>
      </c>
      <c r="K289" s="38" t="str">
        <f t="shared" si="41"/>
        <v>E6_3_4_18_kcat : 13.7</v>
      </c>
      <c r="L289" s="39" t="str">
        <f t="shared" si="42"/>
        <v>E6_3_4_18_Km : 1</v>
      </c>
      <c r="M289" s="40" t="str">
        <f t="shared" si="43"/>
        <v>mRNA288: -&gt; E6_3_4_18_mRNA | 0.00292 - (0.0093 * E6_3_4_18_mRNA)</v>
      </c>
      <c r="N289" s="41" t="str">
        <f t="shared" si="44"/>
        <v>peptide288: E6_3_4_18_mRNA -&gt; E6_3_4_18 | (0.278 * E6_3_4_18_mRNA) - (0.00000278 * E6_3_4_18)</v>
      </c>
    </row>
    <row r="290" spans="1:14" ht="29" x14ac:dyDescent="0.35">
      <c r="A290" s="29" t="s">
        <v>3673</v>
      </c>
      <c r="B290" s="29" t="s">
        <v>3674</v>
      </c>
      <c r="C290" s="29" t="s">
        <v>10023</v>
      </c>
      <c r="E290" s="29">
        <v>289</v>
      </c>
      <c r="F290" s="29" t="str">
        <f t="shared" si="36"/>
        <v>E6_3_4_19</v>
      </c>
      <c r="G290" s="31" t="str">
        <f t="shared" si="37"/>
        <v>E6_3_4_19_mRNA : E6_3_4_19_mRNA</v>
      </c>
      <c r="H290" s="32" t="str">
        <f t="shared" si="38"/>
        <v>E6_3_4_19 : E6_3_4_19</v>
      </c>
      <c r="I290" s="30" t="str">
        <f t="shared" si="39"/>
        <v>E6_3_4_19_mRNA : 0</v>
      </c>
      <c r="J290" s="37" t="str">
        <f t="shared" si="40"/>
        <v>E6_3_4_19 : 0</v>
      </c>
      <c r="K290" s="38" t="str">
        <f t="shared" si="41"/>
        <v>E6_3_4_19_kcat : 13.7</v>
      </c>
      <c r="L290" s="39" t="str">
        <f t="shared" si="42"/>
        <v>E6_3_4_19_Km : 1</v>
      </c>
      <c r="M290" s="40" t="str">
        <f t="shared" si="43"/>
        <v>mRNA289: -&gt; E6_3_4_19_mRNA | 0.00292 - (0.0093 * E6_3_4_19_mRNA)</v>
      </c>
      <c r="N290" s="41" t="str">
        <f t="shared" si="44"/>
        <v>peptide289: E6_3_4_19_mRNA -&gt; E6_3_4_19 | (0.278 * E6_3_4_19_mRNA) - (0.00000278 * E6_3_4_19)</v>
      </c>
    </row>
    <row r="291" spans="1:14" ht="29" x14ac:dyDescent="0.35">
      <c r="A291" s="29" t="s">
        <v>3737</v>
      </c>
      <c r="B291" s="29" t="s">
        <v>3738</v>
      </c>
      <c r="C291" s="29" t="s">
        <v>10028</v>
      </c>
      <c r="E291" s="29">
        <v>290</v>
      </c>
      <c r="F291" s="29" t="str">
        <f t="shared" si="36"/>
        <v>E6_3_4_2</v>
      </c>
      <c r="G291" s="31" t="str">
        <f t="shared" si="37"/>
        <v>E6_3_4_2_mRNA : E6_3_4_2_mRNA</v>
      </c>
      <c r="H291" s="32" t="str">
        <f t="shared" si="38"/>
        <v>E6_3_4_2 : E6_3_4_2</v>
      </c>
      <c r="I291" s="30" t="str">
        <f t="shared" si="39"/>
        <v>E6_3_4_2_mRNA : 0</v>
      </c>
      <c r="J291" s="37" t="str">
        <f t="shared" si="40"/>
        <v>E6_3_4_2 : 0</v>
      </c>
      <c r="K291" s="38" t="str">
        <f t="shared" si="41"/>
        <v>E6_3_4_2_kcat : 13.7</v>
      </c>
      <c r="L291" s="39" t="str">
        <f t="shared" si="42"/>
        <v>E6_3_4_2_Km : 1</v>
      </c>
      <c r="M291" s="40" t="str">
        <f t="shared" si="43"/>
        <v>mRNA290: -&gt; E6_3_4_2_mRNA | 0.00292 - (0.0093 * E6_3_4_2_mRNA)</v>
      </c>
      <c r="N291" s="41" t="str">
        <f t="shared" si="44"/>
        <v>peptide290: E6_3_4_2_mRNA -&gt; E6_3_4_2 | (0.278 * E6_3_4_2_mRNA) - (0.00000278 * E6_3_4_2)</v>
      </c>
    </row>
    <row r="292" spans="1:14" ht="29" x14ac:dyDescent="0.35">
      <c r="A292" s="29" t="s">
        <v>3610</v>
      </c>
      <c r="B292" s="29" t="s">
        <v>3611</v>
      </c>
      <c r="C292" s="29" t="s">
        <v>10033</v>
      </c>
      <c r="E292" s="29">
        <v>291</v>
      </c>
      <c r="F292" s="29" t="str">
        <f t="shared" si="36"/>
        <v>E6_3_4_21</v>
      </c>
      <c r="G292" s="31" t="str">
        <f t="shared" si="37"/>
        <v>E6_3_4_21_mRNA : E6_3_4_21_mRNA</v>
      </c>
      <c r="H292" s="32" t="str">
        <f t="shared" si="38"/>
        <v>E6_3_4_21 : E6_3_4_21</v>
      </c>
      <c r="I292" s="30" t="str">
        <f t="shared" si="39"/>
        <v>E6_3_4_21_mRNA : 0</v>
      </c>
      <c r="J292" s="37" t="str">
        <f t="shared" si="40"/>
        <v>E6_3_4_21 : 0</v>
      </c>
      <c r="K292" s="38" t="str">
        <f t="shared" si="41"/>
        <v>E6_3_4_21_kcat : 13.7</v>
      </c>
      <c r="L292" s="39" t="str">
        <f t="shared" si="42"/>
        <v>E6_3_4_21_Km : 1</v>
      </c>
      <c r="M292" s="40" t="str">
        <f t="shared" si="43"/>
        <v>mRNA291: -&gt; E6_3_4_21_mRNA | 0.00292 - (0.0093 * E6_3_4_21_mRNA)</v>
      </c>
      <c r="N292" s="41" t="str">
        <f t="shared" si="44"/>
        <v>peptide291: E6_3_4_21_mRNA -&gt; E6_3_4_21 | (0.278 * E6_3_4_21_mRNA) - (0.00000278 * E6_3_4_21)</v>
      </c>
    </row>
    <row r="293" spans="1:14" ht="29" x14ac:dyDescent="0.35">
      <c r="A293" s="29" t="s">
        <v>3997</v>
      </c>
      <c r="B293" s="29" t="s">
        <v>3998</v>
      </c>
      <c r="C293" s="29" t="s">
        <v>10038</v>
      </c>
      <c r="E293" s="29">
        <v>292</v>
      </c>
      <c r="F293" s="29" t="str">
        <f t="shared" si="36"/>
        <v>E6_3_4_3</v>
      </c>
      <c r="G293" s="31" t="str">
        <f t="shared" si="37"/>
        <v>E6_3_4_3_mRNA : E6_3_4_3_mRNA</v>
      </c>
      <c r="H293" s="32" t="str">
        <f t="shared" si="38"/>
        <v>E6_3_4_3 : E6_3_4_3</v>
      </c>
      <c r="I293" s="30" t="str">
        <f t="shared" si="39"/>
        <v>E6_3_4_3_mRNA : 0</v>
      </c>
      <c r="J293" s="37" t="str">
        <f t="shared" si="40"/>
        <v>E6_3_4_3 : 0</v>
      </c>
      <c r="K293" s="38" t="str">
        <f t="shared" si="41"/>
        <v>E6_3_4_3_kcat : 13.7</v>
      </c>
      <c r="L293" s="39" t="str">
        <f t="shared" si="42"/>
        <v>E6_3_4_3_Km : 1</v>
      </c>
      <c r="M293" s="40" t="str">
        <f t="shared" si="43"/>
        <v>mRNA292: -&gt; E6_3_4_3_mRNA | 0.00292 - (0.0093 * E6_3_4_3_mRNA)</v>
      </c>
      <c r="N293" s="41" t="str">
        <f t="shared" si="44"/>
        <v>peptide292: E6_3_4_3_mRNA -&gt; E6_3_4_3 | (0.278 * E6_3_4_3_mRNA) - (0.00000278 * E6_3_4_3)</v>
      </c>
    </row>
    <row r="294" spans="1:14" ht="29" x14ac:dyDescent="0.35">
      <c r="A294" s="29" t="s">
        <v>4198</v>
      </c>
      <c r="B294" s="29" t="s">
        <v>4199</v>
      </c>
      <c r="C294" s="29" t="s">
        <v>10039</v>
      </c>
      <c r="E294" s="29">
        <v>293</v>
      </c>
      <c r="F294" s="29" t="str">
        <f t="shared" si="36"/>
        <v>E6_3_4_4</v>
      </c>
      <c r="G294" s="31" t="str">
        <f t="shared" si="37"/>
        <v>E6_3_4_4_mRNA : E6_3_4_4_mRNA</v>
      </c>
      <c r="H294" s="32" t="str">
        <f t="shared" si="38"/>
        <v>E6_3_4_4 : E6_3_4_4</v>
      </c>
      <c r="I294" s="30" t="str">
        <f t="shared" si="39"/>
        <v>E6_3_4_4_mRNA : 0</v>
      </c>
      <c r="J294" s="37" t="str">
        <f t="shared" si="40"/>
        <v>E6_3_4_4 : 0</v>
      </c>
      <c r="K294" s="38" t="str">
        <f t="shared" si="41"/>
        <v>E6_3_4_4_kcat : 13.7</v>
      </c>
      <c r="L294" s="39" t="str">
        <f t="shared" si="42"/>
        <v>E6_3_4_4_Km : 1</v>
      </c>
      <c r="M294" s="40" t="str">
        <f t="shared" si="43"/>
        <v>mRNA293: -&gt; E6_3_4_4_mRNA | 0.00292 - (0.0093 * E6_3_4_4_mRNA)</v>
      </c>
      <c r="N294" s="41" t="str">
        <f t="shared" si="44"/>
        <v>peptide293: E6_3_4_4_mRNA -&gt; E6_3_4_4 | (0.278 * E6_3_4_4_mRNA) - (0.00000278 * E6_3_4_4)</v>
      </c>
    </row>
    <row r="295" spans="1:14" ht="29" x14ac:dyDescent="0.35">
      <c r="A295" s="29" t="s">
        <v>4978</v>
      </c>
      <c r="B295" s="29" t="s">
        <v>4979</v>
      </c>
      <c r="C295" s="29" t="s">
        <v>10040</v>
      </c>
      <c r="E295" s="29">
        <v>294</v>
      </c>
      <c r="F295" s="29" t="str">
        <f t="shared" si="36"/>
        <v>E6_3_4_5</v>
      </c>
      <c r="G295" s="31" t="str">
        <f t="shared" si="37"/>
        <v>E6_3_4_5_mRNA : E6_3_4_5_mRNA</v>
      </c>
      <c r="H295" s="32" t="str">
        <f t="shared" si="38"/>
        <v>E6_3_4_5 : E6_3_4_5</v>
      </c>
      <c r="I295" s="30" t="str">
        <f t="shared" si="39"/>
        <v>E6_3_4_5_mRNA : 0</v>
      </c>
      <c r="J295" s="37" t="str">
        <f t="shared" si="40"/>
        <v>E6_3_4_5 : 0</v>
      </c>
      <c r="K295" s="38" t="str">
        <f t="shared" si="41"/>
        <v>E6_3_4_5_kcat : 13.7</v>
      </c>
      <c r="L295" s="39" t="str">
        <f t="shared" si="42"/>
        <v>E6_3_4_5_Km : 1</v>
      </c>
      <c r="M295" s="40" t="str">
        <f t="shared" si="43"/>
        <v>mRNA294: -&gt; E6_3_4_5_mRNA | 0.00292 - (0.0093 * E6_3_4_5_mRNA)</v>
      </c>
      <c r="N295" s="41" t="str">
        <f t="shared" si="44"/>
        <v>peptide294: E6_3_4_5_mRNA -&gt; E6_3_4_5 | (0.278 * E6_3_4_5_mRNA) - (0.00000278 * E6_3_4_5)</v>
      </c>
    </row>
    <row r="296" spans="1:14" ht="29" x14ac:dyDescent="0.35">
      <c r="A296" s="29" t="s">
        <v>4934</v>
      </c>
      <c r="B296" s="29" t="s">
        <v>4935</v>
      </c>
      <c r="C296" s="29" t="s">
        <v>10041</v>
      </c>
      <c r="E296" s="29">
        <v>295</v>
      </c>
      <c r="F296" s="29" t="str">
        <f t="shared" si="36"/>
        <v>E6_3_5_2</v>
      </c>
      <c r="G296" s="31" t="str">
        <f t="shared" si="37"/>
        <v>E6_3_5_2_mRNA : E6_3_5_2_mRNA</v>
      </c>
      <c r="H296" s="32" t="str">
        <f t="shared" si="38"/>
        <v>E6_3_5_2 : E6_3_5_2</v>
      </c>
      <c r="I296" s="30" t="str">
        <f t="shared" si="39"/>
        <v>E6_3_5_2_mRNA : 0</v>
      </c>
      <c r="J296" s="37" t="str">
        <f t="shared" si="40"/>
        <v>E6_3_5_2 : 0</v>
      </c>
      <c r="K296" s="38" t="str">
        <f t="shared" si="41"/>
        <v>E6_3_5_2_kcat : 13.7</v>
      </c>
      <c r="L296" s="39" t="str">
        <f t="shared" si="42"/>
        <v>E6_3_5_2_Km : 1</v>
      </c>
      <c r="M296" s="40" t="str">
        <f t="shared" si="43"/>
        <v>mRNA295: -&gt; E6_3_5_2_mRNA | 0.00292 - (0.0093 * E6_3_5_2_mRNA)</v>
      </c>
      <c r="N296" s="41" t="str">
        <f t="shared" si="44"/>
        <v>peptide295: E6_3_5_2_mRNA -&gt; E6_3_5_2 | (0.278 * E6_3_5_2_mRNA) - (0.00000278 * E6_3_5_2)</v>
      </c>
    </row>
    <row r="297" spans="1:14" ht="29" x14ac:dyDescent="0.35">
      <c r="A297" s="29" t="s">
        <v>3962</v>
      </c>
      <c r="B297" s="29" t="s">
        <v>3963</v>
      </c>
      <c r="C297" s="29" t="s">
        <v>10042</v>
      </c>
      <c r="E297" s="29">
        <v>296</v>
      </c>
      <c r="F297" s="29" t="str">
        <f t="shared" si="36"/>
        <v>E6_3_5_3</v>
      </c>
      <c r="G297" s="31" t="str">
        <f t="shared" si="37"/>
        <v>E6_3_5_3_mRNA : E6_3_5_3_mRNA</v>
      </c>
      <c r="H297" s="32" t="str">
        <f t="shared" si="38"/>
        <v>E6_3_5_3 : E6_3_5_3</v>
      </c>
      <c r="I297" s="30" t="str">
        <f t="shared" si="39"/>
        <v>E6_3_5_3_mRNA : 0</v>
      </c>
      <c r="J297" s="37" t="str">
        <f t="shared" si="40"/>
        <v>E6_3_5_3 : 0</v>
      </c>
      <c r="K297" s="38" t="str">
        <f t="shared" si="41"/>
        <v>E6_3_5_3_kcat : 13.7</v>
      </c>
      <c r="L297" s="39" t="str">
        <f t="shared" si="42"/>
        <v>E6_3_5_3_Km : 1</v>
      </c>
      <c r="M297" s="40" t="str">
        <f t="shared" si="43"/>
        <v>mRNA296: -&gt; E6_3_5_3_mRNA | 0.00292 - (0.0093 * E6_3_5_3_mRNA)</v>
      </c>
      <c r="N297" s="41" t="str">
        <f t="shared" si="44"/>
        <v>peptide296: E6_3_5_3_mRNA -&gt; E6_3_5_3 | (0.278 * E6_3_5_3_mRNA) - (0.00000278 * E6_3_5_3)</v>
      </c>
    </row>
    <row r="298" spans="1:14" ht="29" x14ac:dyDescent="0.35">
      <c r="A298" s="29" t="s">
        <v>2386</v>
      </c>
      <c r="B298" s="29" t="s">
        <v>2387</v>
      </c>
      <c r="C298" s="29" t="s">
        <v>10047</v>
      </c>
      <c r="E298" s="29">
        <v>297</v>
      </c>
      <c r="F298" s="29" t="str">
        <f t="shared" si="36"/>
        <v>E6_3_5_4</v>
      </c>
      <c r="G298" s="31" t="str">
        <f t="shared" si="37"/>
        <v>E6_3_5_4_mRNA : E6_3_5_4_mRNA</v>
      </c>
      <c r="H298" s="32" t="str">
        <f t="shared" si="38"/>
        <v>E6_3_5_4 : E6_3_5_4</v>
      </c>
      <c r="I298" s="30" t="str">
        <f t="shared" si="39"/>
        <v>E6_3_5_4_mRNA : 0</v>
      </c>
      <c r="J298" s="37" t="str">
        <f t="shared" si="40"/>
        <v>E6_3_5_4 : 0</v>
      </c>
      <c r="K298" s="38" t="str">
        <f t="shared" si="41"/>
        <v>E6_3_5_4_kcat : 13.7</v>
      </c>
      <c r="L298" s="39" t="str">
        <f t="shared" si="42"/>
        <v>E6_3_5_4_Km : 1</v>
      </c>
      <c r="M298" s="40" t="str">
        <f t="shared" si="43"/>
        <v>mRNA297: -&gt; E6_3_5_4_mRNA | 0.00292 - (0.0093 * E6_3_5_4_mRNA)</v>
      </c>
      <c r="N298" s="41" t="str">
        <f t="shared" si="44"/>
        <v>peptide297: E6_3_5_4_mRNA -&gt; E6_3_5_4 | (0.278 * E6_3_5_4_mRNA) - (0.00000278 * E6_3_5_4)</v>
      </c>
    </row>
    <row r="299" spans="1:14" ht="29" x14ac:dyDescent="0.35">
      <c r="A299" s="29" t="s">
        <v>582</v>
      </c>
      <c r="B299" s="29" t="s">
        <v>583</v>
      </c>
      <c r="C299" s="29" t="s">
        <v>10052</v>
      </c>
      <c r="E299" s="29">
        <v>298</v>
      </c>
      <c r="F299" s="29" t="str">
        <f t="shared" si="36"/>
        <v>E6_3_5_5</v>
      </c>
      <c r="G299" s="31" t="str">
        <f t="shared" si="37"/>
        <v>E6_3_5_5_mRNA : E6_3_5_5_mRNA</v>
      </c>
      <c r="H299" s="32" t="str">
        <f t="shared" si="38"/>
        <v>E6_3_5_5 : E6_3_5_5</v>
      </c>
      <c r="I299" s="30" t="str">
        <f t="shared" si="39"/>
        <v>E6_3_5_5_mRNA : 0</v>
      </c>
      <c r="J299" s="37" t="str">
        <f t="shared" si="40"/>
        <v>E6_3_5_5 : 0</v>
      </c>
      <c r="K299" s="38" t="str">
        <f t="shared" si="41"/>
        <v>E6_3_5_5_kcat : 13.7</v>
      </c>
      <c r="L299" s="39" t="str">
        <f t="shared" si="42"/>
        <v>E6_3_5_5_Km : 1</v>
      </c>
      <c r="M299" s="40" t="str">
        <f t="shared" si="43"/>
        <v>mRNA298: -&gt; E6_3_5_5_mRNA | 0.00292 - (0.0093 * E6_3_5_5_mRNA)</v>
      </c>
      <c r="N299" s="41" t="str">
        <f t="shared" si="44"/>
        <v>peptide298: E6_3_5_5_mRNA -&gt; E6_3_5_5 | (0.278 * E6_3_5_5_mRNA) - (0.00000278 * E6_3_5_5)</v>
      </c>
    </row>
    <row r="300" spans="1:14" ht="29" x14ac:dyDescent="0.35">
      <c r="A300" s="29" t="s">
        <v>1305</v>
      </c>
      <c r="B300" s="29" t="s">
        <v>1306</v>
      </c>
      <c r="C300" s="29" t="s">
        <v>10057</v>
      </c>
      <c r="E300" s="29">
        <v>299</v>
      </c>
      <c r="F300" s="29" t="str">
        <f t="shared" si="36"/>
        <v>E6_4_1_1</v>
      </c>
      <c r="G300" s="31" t="str">
        <f t="shared" si="37"/>
        <v>E6_4_1_1_mRNA : E6_4_1_1_mRNA</v>
      </c>
      <c r="H300" s="32" t="str">
        <f t="shared" si="38"/>
        <v>E6_4_1_1 : E6_4_1_1</v>
      </c>
      <c r="I300" s="30" t="str">
        <f t="shared" si="39"/>
        <v>E6_4_1_1_mRNA : 0</v>
      </c>
      <c r="J300" s="37" t="str">
        <f t="shared" si="40"/>
        <v>E6_4_1_1 : 0</v>
      </c>
      <c r="K300" s="38" t="str">
        <f t="shared" si="41"/>
        <v>E6_4_1_1_kcat : 13.7</v>
      </c>
      <c r="L300" s="39" t="str">
        <f t="shared" si="42"/>
        <v>E6_4_1_1_Km : 1</v>
      </c>
      <c r="M300" s="40" t="str">
        <f t="shared" si="43"/>
        <v>mRNA299: -&gt; E6_4_1_1_mRNA | 0.00292 - (0.0093 * E6_4_1_1_mRNA)</v>
      </c>
      <c r="N300" s="41" t="str">
        <f t="shared" si="44"/>
        <v>peptide299: E6_4_1_1_mRNA -&gt; E6_4_1_1 | (0.278 * E6_4_1_1_mRNA) - (0.00000278 * E6_4_1_1)</v>
      </c>
    </row>
    <row r="301" spans="1:14" ht="29" x14ac:dyDescent="0.35">
      <c r="A301" s="29" t="s">
        <v>3369</v>
      </c>
      <c r="B301" s="29" t="s">
        <v>3370</v>
      </c>
      <c r="C301" s="29" t="s">
        <v>10062</v>
      </c>
      <c r="E301" s="29">
        <v>300</v>
      </c>
      <c r="F301" s="29" t="str">
        <f t="shared" si="36"/>
        <v>E6_4_1_2</v>
      </c>
      <c r="G301" s="31" t="str">
        <f t="shared" si="37"/>
        <v>E6_4_1_2_mRNA : E6_4_1_2_mRNA</v>
      </c>
      <c r="H301" s="32" t="str">
        <f t="shared" si="38"/>
        <v>E6_4_1_2 : E6_4_1_2</v>
      </c>
      <c r="I301" s="30" t="str">
        <f t="shared" si="39"/>
        <v>E6_4_1_2_mRNA : 0</v>
      </c>
      <c r="J301" s="37" t="str">
        <f t="shared" si="40"/>
        <v>E6_4_1_2 : 0</v>
      </c>
      <c r="K301" s="38" t="str">
        <f t="shared" si="41"/>
        <v>E6_4_1_2_kcat : 13.7</v>
      </c>
      <c r="L301" s="39" t="str">
        <f t="shared" si="42"/>
        <v>E6_4_1_2_Km : 1</v>
      </c>
      <c r="M301" s="40" t="str">
        <f t="shared" si="43"/>
        <v>mRNA300: -&gt; E6_4_1_2_mRNA | 0.00292 - (0.0093 * E6_4_1_2_mRNA)</v>
      </c>
      <c r="N301" s="41" t="str">
        <f t="shared" si="44"/>
        <v>peptide300: E6_4_1_2_mRNA -&gt; E6_4_1_2 | (0.278 * E6_4_1_2_mRNA) - (0.00000278 * E6_4_1_2)</v>
      </c>
    </row>
    <row r="302" spans="1:14" ht="29" x14ac:dyDescent="0.35">
      <c r="A302" s="29" t="s">
        <v>5447</v>
      </c>
      <c r="B302" s="29" t="s">
        <v>5448</v>
      </c>
      <c r="C302" s="29" t="s">
        <v>10067</v>
      </c>
      <c r="E302" s="29">
        <v>301</v>
      </c>
      <c r="F302" s="29" t="str">
        <f t="shared" si="36"/>
        <v>E6_5_1_2</v>
      </c>
      <c r="G302" s="31" t="str">
        <f t="shared" si="37"/>
        <v>E6_5_1_2_mRNA : E6_5_1_2_mRNA</v>
      </c>
      <c r="H302" s="32" t="str">
        <f t="shared" si="38"/>
        <v>E6_5_1_2 : E6_5_1_2</v>
      </c>
      <c r="I302" s="30" t="str">
        <f t="shared" si="39"/>
        <v>E6_5_1_2_mRNA : 0</v>
      </c>
      <c r="J302" s="37" t="str">
        <f t="shared" si="40"/>
        <v>E6_5_1_2 : 0</v>
      </c>
      <c r="K302" s="38" t="str">
        <f t="shared" si="41"/>
        <v>E6_5_1_2_kcat : 13.7</v>
      </c>
      <c r="L302" s="39" t="str">
        <f t="shared" si="42"/>
        <v>E6_5_1_2_Km : 1</v>
      </c>
      <c r="M302" s="40" t="str">
        <f t="shared" si="43"/>
        <v>mRNA301: -&gt; E6_5_1_2_mRNA | 0.00292 - (0.0093 * E6_5_1_2_mRNA)</v>
      </c>
      <c r="N302" s="41" t="str">
        <f t="shared" si="44"/>
        <v>peptide301: E6_5_1_2_mRNA -&gt; E6_5_1_2 | (0.278 * E6_5_1_2_mRNA) - (0.00000278 * E6_5_1_2)</v>
      </c>
    </row>
    <row r="303" spans="1:14" ht="29" x14ac:dyDescent="0.35">
      <c r="A303" s="29" t="s">
        <v>2978</v>
      </c>
      <c r="B303" s="29" t="s">
        <v>2979</v>
      </c>
      <c r="C303" s="29" t="s">
        <v>10072</v>
      </c>
      <c r="E303" s="29">
        <v>302</v>
      </c>
      <c r="F303" s="29" t="str">
        <f t="shared" si="36"/>
        <v>E7_1_2_2</v>
      </c>
      <c r="G303" s="31" t="str">
        <f t="shared" si="37"/>
        <v>E7_1_2_2_mRNA : E7_1_2_2_mRNA</v>
      </c>
      <c r="H303" s="32" t="str">
        <f t="shared" si="38"/>
        <v>E7_1_2_2 : E7_1_2_2</v>
      </c>
      <c r="I303" s="30" t="str">
        <f t="shared" si="39"/>
        <v>E7_1_2_2_mRNA : 0</v>
      </c>
      <c r="J303" s="37" t="str">
        <f t="shared" si="40"/>
        <v>E7_1_2_2 : 0</v>
      </c>
      <c r="K303" s="38" t="str">
        <f t="shared" si="41"/>
        <v>E7_1_2_2_kcat : 13.7</v>
      </c>
      <c r="L303" s="39" t="str">
        <f t="shared" si="42"/>
        <v>E7_1_2_2_Km : 1</v>
      </c>
      <c r="M303" s="40" t="str">
        <f t="shared" si="43"/>
        <v>mRNA302: -&gt; E7_1_2_2_mRNA | 0.00292 - (0.0093 * E7_1_2_2_mRNA)</v>
      </c>
      <c r="N303" s="41" t="str">
        <f t="shared" si="44"/>
        <v>peptide302: E7_1_2_2_mRNA -&gt; E7_1_2_2 | (0.278 * E7_1_2_2_mRNA) - (0.00000278 * E7_1_2_2)</v>
      </c>
    </row>
  </sheetData>
  <sortState xmlns:xlrd2="http://schemas.microsoft.com/office/spreadsheetml/2017/richdata2" ref="A2:N303">
    <sortCondition ref="C2:C303"/>
  </sortState>
  <hyperlinks>
    <hyperlink ref="A208" r:id="rId1" display="https://www.ncbi.nlm.nih.gov/protein/490699667" xr:uid="{D61F1C61-ADBE-4916-9BE1-569B4CB8D5B5}"/>
    <hyperlink ref="A45" r:id="rId2" display="https://www.ncbi.nlm.nih.gov/protein/489779594" xr:uid="{260A5E8F-6890-41D3-B056-E2C79C56FEA7}"/>
    <hyperlink ref="A173" r:id="rId3" display="https://www.ncbi.nlm.nih.gov/protein/557843878" xr:uid="{DC4FDC64-EA22-48EA-9E6F-E61E3CBD0EDC}"/>
    <hyperlink ref="A207" r:id="rId4" display="https://www.ncbi.nlm.nih.gov/protein/557843149" xr:uid="{1EE69152-60B3-49CC-ABE9-540427734CD5}"/>
    <hyperlink ref="A77" r:id="rId5" display="https://www.ncbi.nlm.nih.gov/protein/489779347" xr:uid="{E4B9883D-BB69-4B89-AEEA-B2EBD45F98A4}"/>
    <hyperlink ref="A143" r:id="rId6" display="https://www.ncbi.nlm.nih.gov/protein/822517491" xr:uid="{33A56B57-A4BE-4206-80A4-1B447DAB2D53}"/>
    <hyperlink ref="A94" r:id="rId7" display="https://www.ncbi.nlm.nih.gov/protein/544941158" xr:uid="{237C06F5-E1B4-4E9A-93D9-AB2339DCC27A}"/>
    <hyperlink ref="A219" r:id="rId8" display="https://www.ncbi.nlm.nih.gov/protein/557844981" xr:uid="{1ED16B83-7A0C-4E9A-8E36-03A67A5B68D6}"/>
    <hyperlink ref="A214" r:id="rId9" display="https://www.ncbi.nlm.nih.gov/protein/1928191634" xr:uid="{345F263E-55A6-4904-B2E0-5F190115D996}"/>
    <hyperlink ref="A233" r:id="rId10" display="https://www.ncbi.nlm.nih.gov/protein/755165205" xr:uid="{6B3F5B61-184F-417E-A14F-1732100FAE56}"/>
    <hyperlink ref="A279" r:id="rId11" display="https://www.ncbi.nlm.nih.gov/protein/557843558" xr:uid="{40DD93AC-A5C0-4F6A-92FF-4063841E3D0A}"/>
  </hyperlinks>
  <pageMargins left="0.7" right="0.7" top="0.75" bottom="0.75" header="0.3" footer="0.3"/>
  <pageSetup paperSize="9" orientation="portrait" horizontalDpi="4294967293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4"/>
  <sheetViews>
    <sheetView tabSelected="1" zoomScaleNormal="100" workbookViewId="0"/>
  </sheetViews>
  <sheetFormatPr defaultRowHeight="14.5" x14ac:dyDescent="0.35"/>
  <cols>
    <col min="1" max="1" width="18.1796875" style="29" customWidth="1"/>
    <col min="2" max="2" width="16.90625" style="29" customWidth="1"/>
    <col min="3" max="4" width="11.453125" style="29" customWidth="1"/>
    <col min="5" max="5" width="4.1796875" style="29" customWidth="1"/>
    <col min="6" max="6" width="9.7265625" style="29" customWidth="1"/>
    <col min="7" max="10" width="28.36328125" style="44" customWidth="1"/>
    <col min="11" max="11" width="13.1796875" style="29" customWidth="1"/>
    <col min="12" max="12" width="59.36328125" style="29" customWidth="1"/>
    <col min="13" max="13" width="100.1796875" style="40" customWidth="1"/>
    <col min="14" max="16384" width="8.7265625" style="29"/>
  </cols>
  <sheetData>
    <row r="1" spans="1:13" s="28" customFormat="1" ht="29" x14ac:dyDescent="0.35">
      <c r="A1" s="50" t="s">
        <v>64</v>
      </c>
      <c r="B1" s="50" t="s">
        <v>66</v>
      </c>
      <c r="C1" s="50" t="s">
        <v>5866</v>
      </c>
      <c r="D1" s="50" t="s">
        <v>5867</v>
      </c>
      <c r="E1" s="50" t="s">
        <v>8781</v>
      </c>
      <c r="F1" s="50" t="s">
        <v>5868</v>
      </c>
      <c r="G1" s="74" t="s">
        <v>8782</v>
      </c>
      <c r="H1" s="74" t="s">
        <v>8783</v>
      </c>
      <c r="I1" s="74" t="s">
        <v>8784</v>
      </c>
      <c r="J1" s="74" t="s">
        <v>8785</v>
      </c>
      <c r="K1" s="50" t="s">
        <v>8786</v>
      </c>
      <c r="L1" s="50" t="s">
        <v>8789</v>
      </c>
      <c r="M1" s="75" t="s">
        <v>13001</v>
      </c>
    </row>
    <row r="2" spans="1:13" ht="29" x14ac:dyDescent="0.35">
      <c r="A2" s="53" t="s">
        <v>3502</v>
      </c>
      <c r="B2" s="53" t="s">
        <v>3503</v>
      </c>
      <c r="C2" s="53" t="s">
        <v>8790</v>
      </c>
      <c r="D2" s="53"/>
      <c r="E2" s="53">
        <v>1</v>
      </c>
      <c r="F2" s="53" t="s">
        <v>5877</v>
      </c>
      <c r="G2" s="76" t="s">
        <v>8791</v>
      </c>
      <c r="H2" s="76" t="s">
        <v>8792</v>
      </c>
      <c r="I2" s="77" t="s">
        <v>8793</v>
      </c>
      <c r="J2" s="77" t="s">
        <v>8794</v>
      </c>
      <c r="K2" s="53" t="str">
        <f>CONCATENATE("E",C2)</f>
        <v>E1_1_1_1</v>
      </c>
      <c r="L2" s="53" t="str">
        <f>CONCATENATE("(${Variables:", K2,"_kcat} * ",K2," * ",I2,") / (${Variables:",K2,"_Km} + (",K2," * ",I2,"))")</f>
        <v>(${Variables:E1_1_1_1_kcat} * E1_1_1_1 * C00226 * C00003 ) / (${Variables:E1_1_1_1_Km} + (E1_1_1_1 * C00226 * C00003 ))</v>
      </c>
      <c r="M2" s="69" t="str">
        <f t="shared" ref="M2:M65" si="0">_xlfn.CONCAT("r",E2," : ",G2," -&gt; ",H2, " | ",L2)</f>
        <v>r1 : C00226 + C00003  -&gt; C00071 + C00004 + C00080 | (${Variables:E1_1_1_1_kcat} * E1_1_1_1 * C00226 * C00003 ) / (${Variables:E1_1_1_1_Km} + (E1_1_1_1 * C00226 * C00003 ))</v>
      </c>
    </row>
    <row r="3" spans="1:13" ht="29" x14ac:dyDescent="0.35">
      <c r="A3" s="53" t="s">
        <v>3502</v>
      </c>
      <c r="B3" s="53" t="s">
        <v>3503</v>
      </c>
      <c r="C3" s="53" t="s">
        <v>8790</v>
      </c>
      <c r="D3" s="53"/>
      <c r="E3" s="53">
        <v>2</v>
      </c>
      <c r="F3" s="53" t="s">
        <v>5882</v>
      </c>
      <c r="G3" s="76" t="s">
        <v>8795</v>
      </c>
      <c r="H3" s="76" t="s">
        <v>8796</v>
      </c>
      <c r="I3" s="77" t="s">
        <v>8797</v>
      </c>
      <c r="J3" s="77" t="s">
        <v>8798</v>
      </c>
      <c r="K3" s="53" t="str">
        <f t="shared" ref="K3:K66" si="1">CONCATENATE("E",C3)</f>
        <v>E1_1_1_1</v>
      </c>
      <c r="L3" s="53" t="str">
        <f t="shared" ref="L3:L66" si="2">CONCATENATE("(${Variables:", K3,"_kcat} * ",K3," * ",I3,") / (${Variables:",K3,"_Km} + (",K3," * ",I3,"))")</f>
        <v>(${Variables:E1_1_1_1_kcat} * E1_1_1_1 * C00469 * C00003 ) / (${Variables:E1_1_1_1_Km} + (E1_1_1_1 * C00469 * C00003 ))</v>
      </c>
      <c r="M3" s="69" t="str">
        <f t="shared" si="0"/>
        <v>r2 : C00469 + C00003  -&gt; C00084 + C00004 + C00080 | (${Variables:E1_1_1_1_kcat} * E1_1_1_1 * C00469 * C00003 ) / (${Variables:E1_1_1_1_Km} + (E1_1_1_1 * C00469 * C00003 ))</v>
      </c>
    </row>
    <row r="4" spans="1:13" ht="29" x14ac:dyDescent="0.35">
      <c r="A4" s="53" t="s">
        <v>3502</v>
      </c>
      <c r="B4" s="53" t="s">
        <v>3503</v>
      </c>
      <c r="C4" s="53" t="s">
        <v>8790</v>
      </c>
      <c r="D4" s="53"/>
      <c r="E4" s="53">
        <v>3</v>
      </c>
      <c r="F4" s="53" t="s">
        <v>5885</v>
      </c>
      <c r="G4" s="76" t="s">
        <v>8800</v>
      </c>
      <c r="H4" s="76" t="s">
        <v>8801</v>
      </c>
      <c r="I4" s="77" t="s">
        <v>8802</v>
      </c>
      <c r="J4" s="77" t="s">
        <v>8803</v>
      </c>
      <c r="K4" s="53" t="str">
        <f t="shared" si="1"/>
        <v>E1_1_1_1</v>
      </c>
      <c r="L4" s="53" t="str">
        <f t="shared" si="2"/>
        <v>(${Variables:E1_1_1_1_kcat} * E1_1_1_1 * C00473 * C00003) / (${Variables:E1_1_1_1_Km} + (E1_1_1_1 * C00473 * C00003))</v>
      </c>
      <c r="M4" s="69" t="str">
        <f t="shared" si="0"/>
        <v>r3 : C00473 + C00003 -&gt; C00376 + C00004 + C00080 | (${Variables:E1_1_1_1_kcat} * E1_1_1_1 * C00473 * C00003) / (${Variables:E1_1_1_1_Km} + (E1_1_1_1 * C00473 * C00003))</v>
      </c>
    </row>
    <row r="5" spans="1:13" ht="29" x14ac:dyDescent="0.35">
      <c r="A5" s="53" t="s">
        <v>3502</v>
      </c>
      <c r="B5" s="53" t="s">
        <v>3503</v>
      </c>
      <c r="C5" s="53" t="s">
        <v>8790</v>
      </c>
      <c r="D5" s="53"/>
      <c r="E5" s="53">
        <v>4</v>
      </c>
      <c r="F5" s="53" t="s">
        <v>5888</v>
      </c>
      <c r="G5" s="76" t="s">
        <v>8805</v>
      </c>
      <c r="H5" s="76" t="s">
        <v>8806</v>
      </c>
      <c r="I5" s="77" t="s">
        <v>8807</v>
      </c>
      <c r="J5" s="77" t="s">
        <v>8808</v>
      </c>
      <c r="K5" s="53" t="str">
        <f t="shared" si="1"/>
        <v>E1_1_1_1</v>
      </c>
      <c r="L5" s="53" t="str">
        <f t="shared" si="2"/>
        <v>(${Variables:E1_1_1_1_kcat} * E1_1_1_1 * C00756 * C00003) / (${Variables:E1_1_1_1_Km} + (E1_1_1_1 * C00756 * C00003))</v>
      </c>
      <c r="M5" s="69" t="str">
        <f t="shared" si="0"/>
        <v>r4 : C00756 + C00003 -&gt; C01545 + C00004 + C00080 | (${Variables:E1_1_1_1_kcat} * E1_1_1_1 * C00756 * C00003) / (${Variables:E1_1_1_1_Km} + (E1_1_1_1 * C00756 * C00003))</v>
      </c>
    </row>
    <row r="6" spans="1:13" ht="29" x14ac:dyDescent="0.35">
      <c r="A6" s="53" t="s">
        <v>3502</v>
      </c>
      <c r="B6" s="53" t="s">
        <v>3503</v>
      </c>
      <c r="C6" s="53" t="s">
        <v>8790</v>
      </c>
      <c r="D6" s="53"/>
      <c r="E6" s="53">
        <v>5</v>
      </c>
      <c r="F6" s="53" t="s">
        <v>5891</v>
      </c>
      <c r="G6" s="76" t="s">
        <v>8810</v>
      </c>
      <c r="H6" s="76" t="s">
        <v>8811</v>
      </c>
      <c r="I6" s="77" t="s">
        <v>8812</v>
      </c>
      <c r="J6" s="77" t="s">
        <v>8813</v>
      </c>
      <c r="K6" s="53" t="str">
        <f t="shared" si="1"/>
        <v>E1_1_1_1</v>
      </c>
      <c r="L6" s="53" t="str">
        <f t="shared" si="2"/>
        <v>(${Variables:E1_1_1_1_kcat} * E1_1_1_1 * C05444 * C00003) / (${Variables:E1_1_1_1_Km} + (E1_1_1_1 * C05444 * C00003))</v>
      </c>
      <c r="M6" s="69" t="str">
        <f t="shared" si="0"/>
        <v>r5 : C05444 + C00003 -&gt; C05445 + C00004 + C00080 | (${Variables:E1_1_1_1_kcat} * E1_1_1_1 * C05444 * C00003) / (${Variables:E1_1_1_1_Km} + (E1_1_1_1 * C05444 * C00003))</v>
      </c>
    </row>
    <row r="7" spans="1:13" ht="29" x14ac:dyDescent="0.35">
      <c r="A7" s="53" t="s">
        <v>3502</v>
      </c>
      <c r="B7" s="53" t="s">
        <v>3503</v>
      </c>
      <c r="C7" s="53" t="s">
        <v>8790</v>
      </c>
      <c r="D7" s="53"/>
      <c r="E7" s="53">
        <v>6</v>
      </c>
      <c r="F7" s="53" t="s">
        <v>5894</v>
      </c>
      <c r="G7" s="76" t="s">
        <v>8815</v>
      </c>
      <c r="H7" s="76" t="s">
        <v>8816</v>
      </c>
      <c r="I7" s="77" t="s">
        <v>8817</v>
      </c>
      <c r="J7" s="77" t="s">
        <v>8818</v>
      </c>
      <c r="K7" s="53" t="str">
        <f t="shared" si="1"/>
        <v>E1_1_1_1</v>
      </c>
      <c r="L7" s="53" t="str">
        <f t="shared" si="2"/>
        <v>(${Variables:E1_1_1_1_kcat} * E1_1_1_1 * C05576 * C00003) / (${Variables:E1_1_1_1_Km} + (E1_1_1_1 * C05576 * C00003))</v>
      </c>
      <c r="M7" s="69" t="str">
        <f t="shared" si="0"/>
        <v>r6 : C05576 + C00003 -&gt; C05577 + C00004 + C00080 | (${Variables:E1_1_1_1_kcat} * E1_1_1_1 * C05576 * C00003) / (${Variables:E1_1_1_1_Km} + (E1_1_1_1 * C05576 * C00003))</v>
      </c>
    </row>
    <row r="8" spans="1:13" ht="29" x14ac:dyDescent="0.35">
      <c r="A8" s="53" t="s">
        <v>3502</v>
      </c>
      <c r="B8" s="53" t="s">
        <v>3503</v>
      </c>
      <c r="C8" s="53" t="s">
        <v>8790</v>
      </c>
      <c r="D8" s="53"/>
      <c r="E8" s="53">
        <v>7</v>
      </c>
      <c r="F8" s="53" t="s">
        <v>5897</v>
      </c>
      <c r="G8" s="76" t="s">
        <v>8820</v>
      </c>
      <c r="H8" s="76" t="s">
        <v>8821</v>
      </c>
      <c r="I8" s="77" t="s">
        <v>8822</v>
      </c>
      <c r="J8" s="77" t="s">
        <v>8823</v>
      </c>
      <c r="K8" s="53" t="str">
        <f t="shared" si="1"/>
        <v>E1_1_1_1</v>
      </c>
      <c r="L8" s="53" t="str">
        <f t="shared" si="2"/>
        <v>(${Variables:E1_1_1_1_kcat} * E1_1_1_1 * C06611 * C00003) / (${Variables:E1_1_1_1_Km} + (E1_1_1_1 * C06611 * C00003))</v>
      </c>
      <c r="M8" s="69" t="str">
        <f t="shared" si="0"/>
        <v>r7 : C06611 + C00003 -&gt; C06613 + C00004 + C00080 | (${Variables:E1_1_1_1_kcat} * E1_1_1_1 * C06611 * C00003) / (${Variables:E1_1_1_1_Km} + (E1_1_1_1 * C06611 * C00003))</v>
      </c>
    </row>
    <row r="9" spans="1:13" ht="29" x14ac:dyDescent="0.35">
      <c r="A9" s="53" t="s">
        <v>3502</v>
      </c>
      <c r="B9" s="53" t="s">
        <v>3503</v>
      </c>
      <c r="C9" s="53" t="s">
        <v>8790</v>
      </c>
      <c r="D9" s="53"/>
      <c r="E9" s="53">
        <v>8</v>
      </c>
      <c r="F9" s="53" t="s">
        <v>5900</v>
      </c>
      <c r="G9" s="76" t="s">
        <v>8825</v>
      </c>
      <c r="H9" s="76" t="s">
        <v>8826</v>
      </c>
      <c r="I9" s="77" t="s">
        <v>8827</v>
      </c>
      <c r="J9" s="77" t="s">
        <v>8828</v>
      </c>
      <c r="K9" s="53" t="str">
        <f t="shared" si="1"/>
        <v>E1_1_1_1</v>
      </c>
      <c r="L9" s="53" t="str">
        <f t="shared" si="2"/>
        <v>(${Variables:E1_1_1_1_kcat} * E1_1_1_1 * C06612 * C00003) / (${Variables:E1_1_1_1_Km} + (E1_1_1_1 * C06612 * C00003))</v>
      </c>
      <c r="M9" s="69" t="str">
        <f t="shared" si="0"/>
        <v>r8 : C06612 + C00003 -&gt; C16348 + C00004 + C00080 | (${Variables:E1_1_1_1_kcat} * E1_1_1_1 * C06612 * C00003) / (${Variables:E1_1_1_1_Km} + (E1_1_1_1 * C06612 * C00003))</v>
      </c>
    </row>
    <row r="10" spans="1:13" ht="29" x14ac:dyDescent="0.35">
      <c r="A10" s="53" t="s">
        <v>3502</v>
      </c>
      <c r="B10" s="53" t="s">
        <v>3503</v>
      </c>
      <c r="C10" s="53" t="s">
        <v>8790</v>
      </c>
      <c r="D10" s="53"/>
      <c r="E10" s="53">
        <v>9</v>
      </c>
      <c r="F10" s="53" t="s">
        <v>5903</v>
      </c>
      <c r="G10" s="76" t="s">
        <v>8830</v>
      </c>
      <c r="H10" s="76" t="s">
        <v>8831</v>
      </c>
      <c r="I10" s="77" t="s">
        <v>8832</v>
      </c>
      <c r="J10" s="77" t="s">
        <v>8833</v>
      </c>
      <c r="K10" s="53" t="str">
        <f t="shared" si="1"/>
        <v>E1_1_1_1</v>
      </c>
      <c r="L10" s="53" t="str">
        <f t="shared" si="2"/>
        <v>(${Variables:E1_1_1_1_kcat} * E1_1_1_1 * C14089 * C00003) / (${Variables:E1_1_1_1_Km} + (E1_1_1_1 * C14089 * C00003))</v>
      </c>
      <c r="M10" s="69" t="str">
        <f t="shared" si="0"/>
        <v>r9 : C14089 + C00003 -&gt; C14090 + C00004 + C00080 | (${Variables:E1_1_1_1_kcat} * E1_1_1_1 * C14089 * C00003) / (${Variables:E1_1_1_1_Km} + (E1_1_1_1 * C14089 * C00003))</v>
      </c>
    </row>
    <row r="11" spans="1:13" ht="29" x14ac:dyDescent="0.35">
      <c r="A11" s="53" t="s">
        <v>3502</v>
      </c>
      <c r="B11" s="53" t="s">
        <v>3503</v>
      </c>
      <c r="C11" s="53" t="s">
        <v>8790</v>
      </c>
      <c r="D11" s="53"/>
      <c r="E11" s="53">
        <v>10</v>
      </c>
      <c r="F11" s="53" t="s">
        <v>5906</v>
      </c>
      <c r="G11" s="76" t="s">
        <v>8835</v>
      </c>
      <c r="H11" s="76" t="s">
        <v>8836</v>
      </c>
      <c r="I11" s="77" t="s">
        <v>8837</v>
      </c>
      <c r="J11" s="77" t="s">
        <v>8838</v>
      </c>
      <c r="K11" s="53" t="str">
        <f t="shared" si="1"/>
        <v>E1_1_1_1</v>
      </c>
      <c r="L11" s="53" t="str">
        <f t="shared" si="2"/>
        <v>(${Variables:E1_1_1_1_kcat} * E1_1_1_1 * C02909 * C00003) / (${Variables:E1_1_1_1_Km} + (E1_1_1_1 * C02909 * C00003))</v>
      </c>
      <c r="M11" s="69" t="str">
        <f t="shared" si="0"/>
        <v>r10 : C02909 + C00003 -&gt; C14099 + C00004 + C00080 | (${Variables:E1_1_1_1_kcat} * E1_1_1_1 * C02909 * C00003) / (${Variables:E1_1_1_1_Km} + (E1_1_1_1 * C02909 * C00003))</v>
      </c>
    </row>
    <row r="12" spans="1:13" ht="43.5" x14ac:dyDescent="0.35">
      <c r="A12" s="53" t="s">
        <v>3502</v>
      </c>
      <c r="B12" s="53" t="s">
        <v>3503</v>
      </c>
      <c r="C12" s="53" t="s">
        <v>8790</v>
      </c>
      <c r="D12" s="53"/>
      <c r="E12" s="53">
        <v>11</v>
      </c>
      <c r="F12" s="53" t="s">
        <v>5909</v>
      </c>
      <c r="G12" s="76" t="s">
        <v>8840</v>
      </c>
      <c r="H12" s="76" t="s">
        <v>8841</v>
      </c>
      <c r="I12" s="77" t="s">
        <v>8842</v>
      </c>
      <c r="J12" s="77" t="s">
        <v>8843</v>
      </c>
      <c r="K12" s="53" t="str">
        <f t="shared" si="1"/>
        <v>E1_1_1_1</v>
      </c>
      <c r="L12" s="53" t="str">
        <f t="shared" si="2"/>
        <v>(${Variables:E1_1_1_1_kcat} * E1_1_1_1 * C07645 * C00004 * C00080) / (${Variables:E1_1_1_1_Km} + (E1_1_1_1 * C07645 * C00004 * C00080))</v>
      </c>
      <c r="M12" s="69" t="str">
        <f t="shared" si="0"/>
        <v>r11 : C07645 + C00004 + C00080 -&gt; C16551 + C00003 | (${Variables:E1_1_1_1_kcat} * E1_1_1_1 * C07645 * C00004 * C00080) / (${Variables:E1_1_1_1_Km} + (E1_1_1_1 * C07645 * C00004 * C00080))</v>
      </c>
    </row>
    <row r="13" spans="1:13" ht="29" x14ac:dyDescent="0.35">
      <c r="A13" s="53" t="s">
        <v>3502</v>
      </c>
      <c r="B13" s="53" t="s">
        <v>3503</v>
      </c>
      <c r="C13" s="53" t="s">
        <v>8790</v>
      </c>
      <c r="D13" s="53"/>
      <c r="E13" s="53">
        <v>12</v>
      </c>
      <c r="F13" s="53" t="s">
        <v>5912</v>
      </c>
      <c r="G13" s="76" t="s">
        <v>8845</v>
      </c>
      <c r="H13" s="76" t="s">
        <v>8846</v>
      </c>
      <c r="I13" s="77" t="s">
        <v>8847</v>
      </c>
      <c r="J13" s="77" t="s">
        <v>8848</v>
      </c>
      <c r="K13" s="53" t="str">
        <f t="shared" si="1"/>
        <v>E1_1_1_1</v>
      </c>
      <c r="L13" s="53" t="str">
        <f t="shared" si="2"/>
        <v>(${Variables:E1_1_1_1_kcat} * E1_1_1_1 * C16586 * C00003) / (${Variables:E1_1_1_1_Km} + (E1_1_1_1 * C16586 * C00003))</v>
      </c>
      <c r="M13" s="69" t="str">
        <f t="shared" si="0"/>
        <v>r12 : C16586 + C00003 -&gt; C16587 + C00004 + C00080 | (${Variables:E1_1_1_1_kcat} * E1_1_1_1 * C16586 * C00003) / (${Variables:E1_1_1_1_Km} + (E1_1_1_1 * C16586 * C00003))</v>
      </c>
    </row>
    <row r="14" spans="1:13" ht="17.5" customHeight="1" x14ac:dyDescent="0.35">
      <c r="A14" s="53" t="s">
        <v>3502</v>
      </c>
      <c r="B14" s="53" t="s">
        <v>3503</v>
      </c>
      <c r="C14" s="53" t="s">
        <v>8790</v>
      </c>
      <c r="D14" s="53"/>
      <c r="E14" s="53">
        <v>13</v>
      </c>
      <c r="F14" s="53" t="s">
        <v>5915</v>
      </c>
      <c r="G14" s="76" t="s">
        <v>8850</v>
      </c>
      <c r="H14" s="76" t="s">
        <v>8851</v>
      </c>
      <c r="I14" s="77" t="s">
        <v>8852</v>
      </c>
      <c r="J14" s="77" t="s">
        <v>8853</v>
      </c>
      <c r="K14" s="53" t="str">
        <f t="shared" si="1"/>
        <v>E1_1_1_1</v>
      </c>
      <c r="L14" s="53" t="str">
        <f t="shared" si="2"/>
        <v>(${Variables:E1_1_1_1_kcat} * E1_1_1_1 *  
C00114 * C00003) / (${Variables:E1_1_1_1_Km} + (E1_1_1_1 *  
C00114 * C00003))</v>
      </c>
      <c r="M14" s="69" t="str">
        <f t="shared" si="0"/>
        <v>r13 : C00114 + C00003 -&gt; C00576 + C00004 + C00080 | (${Variables:E1_1_1_1_kcat} * E1_1_1_1 *  
C00114 * C00003) / (${Variables:E1_1_1_1_Km} + (E1_1_1_1 *  
C00114 * C00003))</v>
      </c>
    </row>
    <row r="15" spans="1:13" ht="29" x14ac:dyDescent="0.35">
      <c r="A15" s="53" t="s">
        <v>3502</v>
      </c>
      <c r="B15" s="53" t="s">
        <v>3503</v>
      </c>
      <c r="C15" s="53" t="s">
        <v>8790</v>
      </c>
      <c r="D15" s="53"/>
      <c r="E15" s="53">
        <v>14</v>
      </c>
      <c r="F15" s="53" t="s">
        <v>5918</v>
      </c>
      <c r="G15" s="78" t="s">
        <v>8855</v>
      </c>
      <c r="H15" s="76" t="s">
        <v>8856</v>
      </c>
      <c r="I15" s="79" t="s">
        <v>8857</v>
      </c>
      <c r="J15" s="77" t="s">
        <v>8858</v>
      </c>
      <c r="K15" s="53" t="str">
        <f t="shared" si="1"/>
        <v>E1_1_1_1</v>
      </c>
      <c r="L15" s="53" t="str">
        <f t="shared" si="2"/>
        <v>(${Variables:E1_1_1_1_kcat} * E1_1_1_1 * C00114 * C00006) / (${Variables:E1_1_1_1_Km} + (E1_1_1_1 * C00114 * C00006))</v>
      </c>
      <c r="M15" s="69" t="str">
        <f t="shared" si="0"/>
        <v>r14 : C00114 + C00006 -&gt; C00576 + C00005 + C00080 | (${Variables:E1_1_1_1_kcat} * E1_1_1_1 * C00114 * C00006) / (${Variables:E1_1_1_1_Km} + (E1_1_1_1 * C00114 * C00006))</v>
      </c>
    </row>
    <row r="16" spans="1:13" ht="43.5" x14ac:dyDescent="0.35">
      <c r="A16" s="53" t="s">
        <v>3502</v>
      </c>
      <c r="B16" s="53" t="s">
        <v>3503</v>
      </c>
      <c r="C16" s="53" t="s">
        <v>8790</v>
      </c>
      <c r="D16" s="53"/>
      <c r="E16" s="53">
        <v>15</v>
      </c>
      <c r="F16" s="53" t="s">
        <v>5921</v>
      </c>
      <c r="G16" s="78" t="s">
        <v>8860</v>
      </c>
      <c r="H16" s="76" t="s">
        <v>8861</v>
      </c>
      <c r="I16" s="79" t="s">
        <v>8862</v>
      </c>
      <c r="J16" s="77" t="s">
        <v>8863</v>
      </c>
      <c r="K16" s="53" t="str">
        <f t="shared" si="1"/>
        <v>E1_1_1_1</v>
      </c>
      <c r="L16" s="53" t="str">
        <f t="shared" si="2"/>
        <v>(${Variables:E1_1_1_1_kcat} * E1_1_1_1 * C16310 * C00004 * C00080) / (${Variables:E1_1_1_1_Km} + (E1_1_1_1 * C16310 * C00004 * C00080))</v>
      </c>
      <c r="M16" s="69" t="str">
        <f t="shared" si="0"/>
        <v>r15 : C16310 + C00004 + C00080 -&gt; C08492 + C00003 | (${Variables:E1_1_1_1_kcat} * E1_1_1_1 * C16310 * C00004 * C00080) / (${Variables:E1_1_1_1_Km} + (E1_1_1_1 * C16310 * C00004 * C00080))</v>
      </c>
    </row>
    <row r="17" spans="1:13" ht="29" x14ac:dyDescent="0.35">
      <c r="A17" s="53" t="s">
        <v>3502</v>
      </c>
      <c r="B17" s="53" t="s">
        <v>3503</v>
      </c>
      <c r="C17" s="53" t="s">
        <v>8790</v>
      </c>
      <c r="D17" s="53"/>
      <c r="E17" s="53">
        <v>16</v>
      </c>
      <c r="F17" s="53" t="s">
        <v>5924</v>
      </c>
      <c r="G17" s="76" t="s">
        <v>8865</v>
      </c>
      <c r="H17" s="76" t="s">
        <v>8866</v>
      </c>
      <c r="I17" s="77" t="s">
        <v>8867</v>
      </c>
      <c r="J17" s="77" t="s">
        <v>8868</v>
      </c>
      <c r="K17" s="53" t="str">
        <f t="shared" si="1"/>
        <v>E1_1_1_1</v>
      </c>
      <c r="L17" s="53" t="str">
        <f t="shared" si="2"/>
        <v>(${Variables:E1_1_1_1_kcat} * E1_1_1_1 * C01612 * C00003) / (${Variables:E1_1_1_1_Km} + (E1_1_1_1 * C01612 * C00003))</v>
      </c>
      <c r="M17" s="69" t="str">
        <f t="shared" si="0"/>
        <v>r16 : C01612 + C00003 -&gt; C01450 + C00004 + C00080 | (${Variables:E1_1_1_1_kcat} * E1_1_1_1 * C01612 * C00003) / (${Variables:E1_1_1_1_Km} + (E1_1_1_1 * C01612 * C00003))</v>
      </c>
    </row>
    <row r="18" spans="1:13" ht="29" x14ac:dyDescent="0.35">
      <c r="A18" s="53" t="s">
        <v>3502</v>
      </c>
      <c r="B18" s="53" t="s">
        <v>3503</v>
      </c>
      <c r="C18" s="53" t="s">
        <v>8790</v>
      </c>
      <c r="D18" s="53"/>
      <c r="E18" s="53">
        <v>17</v>
      </c>
      <c r="F18" s="53" t="s">
        <v>5927</v>
      </c>
      <c r="G18" s="76" t="s">
        <v>8870</v>
      </c>
      <c r="H18" s="76" t="s">
        <v>8871</v>
      </c>
      <c r="I18" s="77" t="s">
        <v>8872</v>
      </c>
      <c r="J18" s="77" t="s">
        <v>8873</v>
      </c>
      <c r="K18" s="53" t="str">
        <f t="shared" si="1"/>
        <v>E1_1_1_1</v>
      </c>
      <c r="L18" s="53" t="str">
        <f t="shared" si="2"/>
        <v>(${Variables:E1_1_1_1_kcat} * E1_1_1_1 * C16595 * C00003) / (${Variables:E1_1_1_1_Km} + (E1_1_1_1 * C16595 * C00003))</v>
      </c>
      <c r="M18" s="69" t="str">
        <f t="shared" si="0"/>
        <v>r17 : C16595 + C00003 -&gt; C16596 + C00004 + C00080 | (${Variables:E1_1_1_1_kcat} * E1_1_1_1 * C16595 * C00003) / (${Variables:E1_1_1_1_Km} + (E1_1_1_1 * C16595 * C00003))</v>
      </c>
    </row>
    <row r="19" spans="1:13" ht="29" x14ac:dyDescent="0.35">
      <c r="A19" s="53" t="s">
        <v>3502</v>
      </c>
      <c r="B19" s="53" t="s">
        <v>3503</v>
      </c>
      <c r="C19" s="53" t="s">
        <v>8790</v>
      </c>
      <c r="D19" s="53"/>
      <c r="E19" s="53">
        <v>18</v>
      </c>
      <c r="F19" s="53" t="s">
        <v>5930</v>
      </c>
      <c r="G19" s="76" t="s">
        <v>8875</v>
      </c>
      <c r="H19" s="76" t="s">
        <v>8876</v>
      </c>
      <c r="I19" s="77" t="s">
        <v>8877</v>
      </c>
      <c r="J19" s="77" t="s">
        <v>8878</v>
      </c>
      <c r="K19" s="53" t="str">
        <f t="shared" si="1"/>
        <v>E1_1_1_1</v>
      </c>
      <c r="L19" s="53" t="str">
        <f t="shared" si="2"/>
        <v>(${Variables:E1_1_1_1_kcat} * E1_1_1_1 * C00418 * C00003) / (${Variables:E1_1_1_1_Km} + (E1_1_1_1 * C00418 * C00003))</v>
      </c>
      <c r="M19" s="69" t="str">
        <f t="shared" si="0"/>
        <v>r18 : C00418 + C00003 -&gt; C00772 + C00004 + C00080 | (${Variables:E1_1_1_1_kcat} * E1_1_1_1 * C00418 * C00003) / (${Variables:E1_1_1_1_Km} + (E1_1_1_1 * C00418 * C00003))</v>
      </c>
    </row>
    <row r="20" spans="1:13" ht="43.5" x14ac:dyDescent="0.35">
      <c r="A20" s="53" t="s">
        <v>3502</v>
      </c>
      <c r="B20" s="53" t="s">
        <v>3503</v>
      </c>
      <c r="C20" s="53" t="s">
        <v>8790</v>
      </c>
      <c r="D20" s="53"/>
      <c r="E20" s="53">
        <v>19</v>
      </c>
      <c r="F20" s="53" t="s">
        <v>5933</v>
      </c>
      <c r="G20" s="76" t="s">
        <v>8880</v>
      </c>
      <c r="H20" s="76" t="s">
        <v>8881</v>
      </c>
      <c r="I20" s="77" t="s">
        <v>8882</v>
      </c>
      <c r="J20" s="77" t="s">
        <v>8883</v>
      </c>
      <c r="K20" s="53" t="str">
        <f t="shared" si="1"/>
        <v>E1_1_1_1</v>
      </c>
      <c r="L20" s="53" t="str">
        <f t="shared" si="2"/>
        <v>(${Variables:E1_1_1_1_kcat} * E1_1_1_1 * C06899 * C00004 * C00080) / (${Variables:E1_1_1_1_Km} + (E1_1_1_1 * C06899 * C00004 * C00080))</v>
      </c>
      <c r="M20" s="69" t="str">
        <f t="shared" si="0"/>
        <v>r19 : C06899 + C00004 + C00080 -&gt; C07490 + C00003 + C00001 | (${Variables:E1_1_1_1_kcat} * E1_1_1_1 * C06899 * C00004 * C00080) / (${Variables:E1_1_1_1_Km} + (E1_1_1_1 * C06899 * C00004 * C00080))</v>
      </c>
    </row>
    <row r="21" spans="1:13" ht="29" x14ac:dyDescent="0.35">
      <c r="A21" s="53" t="s">
        <v>5255</v>
      </c>
      <c r="B21" s="53" t="s">
        <v>5256</v>
      </c>
      <c r="C21" s="53" t="s">
        <v>8790</v>
      </c>
      <c r="D21" s="53"/>
      <c r="E21" s="53">
        <v>20</v>
      </c>
      <c r="F21" s="53" t="s">
        <v>5877</v>
      </c>
      <c r="G21" s="76" t="s">
        <v>8885</v>
      </c>
      <c r="H21" s="76" t="s">
        <v>8792</v>
      </c>
      <c r="I21" s="77" t="s">
        <v>8886</v>
      </c>
      <c r="J21" s="77" t="s">
        <v>8794</v>
      </c>
      <c r="K21" s="53" t="str">
        <f t="shared" si="1"/>
        <v>E1_1_1_1</v>
      </c>
      <c r="L21" s="53" t="str">
        <f t="shared" si="2"/>
        <v>(${Variables:E1_1_1_1_kcat} * E1_1_1_1 * C00226 * C00003) / (${Variables:E1_1_1_1_Km} + (E1_1_1_1 * C00226 * C00003))</v>
      </c>
      <c r="M21" s="69" t="str">
        <f t="shared" si="0"/>
        <v>r20 : C00226 + C00003 -&gt; C00071 + C00004 + C00080 | (${Variables:E1_1_1_1_kcat} * E1_1_1_1 * C00226 * C00003) / (${Variables:E1_1_1_1_Km} + (E1_1_1_1 * C00226 * C00003))</v>
      </c>
    </row>
    <row r="22" spans="1:13" ht="29" x14ac:dyDescent="0.35">
      <c r="A22" s="53" t="s">
        <v>5255</v>
      </c>
      <c r="B22" s="53" t="s">
        <v>5256</v>
      </c>
      <c r="C22" s="53" t="s">
        <v>8790</v>
      </c>
      <c r="D22" s="53"/>
      <c r="E22" s="53">
        <v>21</v>
      </c>
      <c r="F22" s="53" t="s">
        <v>5882</v>
      </c>
      <c r="G22" s="76" t="s">
        <v>8795</v>
      </c>
      <c r="H22" s="76" t="s">
        <v>8796</v>
      </c>
      <c r="I22" s="77" t="s">
        <v>8797</v>
      </c>
      <c r="J22" s="77" t="s">
        <v>8798</v>
      </c>
      <c r="K22" s="53" t="str">
        <f t="shared" si="1"/>
        <v>E1_1_1_1</v>
      </c>
      <c r="L22" s="53" t="str">
        <f t="shared" si="2"/>
        <v>(${Variables:E1_1_1_1_kcat} * E1_1_1_1 * C00469 * C00003 ) / (${Variables:E1_1_1_1_Km} + (E1_1_1_1 * C00469 * C00003 ))</v>
      </c>
      <c r="M22" s="69" t="str">
        <f t="shared" si="0"/>
        <v>r21 : C00469 + C00003  -&gt; C00084 + C00004 + C00080 | (${Variables:E1_1_1_1_kcat} * E1_1_1_1 * C00469 * C00003 ) / (${Variables:E1_1_1_1_Km} + (E1_1_1_1 * C00469 * C00003 ))</v>
      </c>
    </row>
    <row r="23" spans="1:13" ht="29" x14ac:dyDescent="0.35">
      <c r="A23" s="53" t="s">
        <v>5255</v>
      </c>
      <c r="B23" s="53" t="s">
        <v>5256</v>
      </c>
      <c r="C23" s="53" t="s">
        <v>8790</v>
      </c>
      <c r="D23" s="53"/>
      <c r="E23" s="53">
        <v>22</v>
      </c>
      <c r="F23" s="53" t="s">
        <v>5885</v>
      </c>
      <c r="G23" s="76" t="s">
        <v>8889</v>
      </c>
      <c r="H23" s="76" t="s">
        <v>8801</v>
      </c>
      <c r="I23" s="77" t="s">
        <v>8890</v>
      </c>
      <c r="J23" s="77" t="s">
        <v>8803</v>
      </c>
      <c r="K23" s="53" t="str">
        <f t="shared" si="1"/>
        <v>E1_1_1_1</v>
      </c>
      <c r="L23" s="53" t="str">
        <f t="shared" si="2"/>
        <v>(${Variables:E1_1_1_1_kcat} * E1_1_1_1 * C00473 * C00003) / (${Variables:E1_1_1_1_Km} + (E1_1_1_1 * C00473 * C00003))</v>
      </c>
      <c r="M23" s="69" t="str">
        <f t="shared" si="0"/>
        <v>r22 : C00473 + C00003 -&gt; C00376 + C00004 + C00080 | (${Variables:E1_1_1_1_kcat} * E1_1_1_1 * C00473 * C00003) / (${Variables:E1_1_1_1_Km} + (E1_1_1_1 * C00473 * C00003))</v>
      </c>
    </row>
    <row r="24" spans="1:13" ht="29" x14ac:dyDescent="0.35">
      <c r="A24" s="53" t="s">
        <v>5255</v>
      </c>
      <c r="B24" s="53" t="s">
        <v>5256</v>
      </c>
      <c r="C24" s="53" t="s">
        <v>8790</v>
      </c>
      <c r="D24" s="53"/>
      <c r="E24" s="53">
        <v>23</v>
      </c>
      <c r="F24" s="53" t="s">
        <v>5888</v>
      </c>
      <c r="G24" s="76" t="s">
        <v>8805</v>
      </c>
      <c r="H24" s="76" t="s">
        <v>8806</v>
      </c>
      <c r="I24" s="77" t="s">
        <v>8807</v>
      </c>
      <c r="J24" s="77" t="s">
        <v>8808</v>
      </c>
      <c r="K24" s="53" t="str">
        <f t="shared" si="1"/>
        <v>E1_1_1_1</v>
      </c>
      <c r="L24" s="53" t="str">
        <f t="shared" si="2"/>
        <v>(${Variables:E1_1_1_1_kcat} * E1_1_1_1 * C00756 * C00003) / (${Variables:E1_1_1_1_Km} + (E1_1_1_1 * C00756 * C00003))</v>
      </c>
      <c r="M24" s="69" t="str">
        <f t="shared" si="0"/>
        <v>r23 : C00756 + C00003 -&gt; C01545 + C00004 + C00080 | (${Variables:E1_1_1_1_kcat} * E1_1_1_1 * C00756 * C00003) / (${Variables:E1_1_1_1_Km} + (E1_1_1_1 * C00756 * C00003))</v>
      </c>
    </row>
    <row r="25" spans="1:13" ht="29" x14ac:dyDescent="0.35">
      <c r="A25" s="53" t="s">
        <v>5255</v>
      </c>
      <c r="B25" s="53" t="s">
        <v>5256</v>
      </c>
      <c r="C25" s="53" t="s">
        <v>8790</v>
      </c>
      <c r="D25" s="53"/>
      <c r="E25" s="53">
        <v>24</v>
      </c>
      <c r="F25" s="53" t="s">
        <v>5891</v>
      </c>
      <c r="G25" s="76" t="s">
        <v>8810</v>
      </c>
      <c r="H25" s="76" t="s">
        <v>8811</v>
      </c>
      <c r="I25" s="77" t="s">
        <v>8812</v>
      </c>
      <c r="J25" s="77" t="s">
        <v>8813</v>
      </c>
      <c r="K25" s="53" t="str">
        <f t="shared" si="1"/>
        <v>E1_1_1_1</v>
      </c>
      <c r="L25" s="53" t="str">
        <f t="shared" si="2"/>
        <v>(${Variables:E1_1_1_1_kcat} * E1_1_1_1 * C05444 * C00003) / (${Variables:E1_1_1_1_Km} + (E1_1_1_1 * C05444 * C00003))</v>
      </c>
      <c r="M25" s="69" t="str">
        <f t="shared" si="0"/>
        <v>r24 : C05444 + C00003 -&gt; C05445 + C00004 + C00080 | (${Variables:E1_1_1_1_kcat} * E1_1_1_1 * C05444 * C00003) / (${Variables:E1_1_1_1_Km} + (E1_1_1_1 * C05444 * C00003))</v>
      </c>
    </row>
    <row r="26" spans="1:13" ht="29" x14ac:dyDescent="0.35">
      <c r="A26" s="53" t="s">
        <v>5255</v>
      </c>
      <c r="B26" s="53" t="s">
        <v>5256</v>
      </c>
      <c r="C26" s="53" t="s">
        <v>8790</v>
      </c>
      <c r="D26" s="53"/>
      <c r="E26" s="53">
        <v>25</v>
      </c>
      <c r="F26" s="53" t="s">
        <v>5894</v>
      </c>
      <c r="G26" s="76" t="s">
        <v>8815</v>
      </c>
      <c r="H26" s="76" t="s">
        <v>8816</v>
      </c>
      <c r="I26" s="77" t="s">
        <v>8817</v>
      </c>
      <c r="J26" s="77" t="s">
        <v>8818</v>
      </c>
      <c r="K26" s="53" t="str">
        <f t="shared" si="1"/>
        <v>E1_1_1_1</v>
      </c>
      <c r="L26" s="53" t="str">
        <f t="shared" si="2"/>
        <v>(${Variables:E1_1_1_1_kcat} * E1_1_1_1 * C05576 * C00003) / (${Variables:E1_1_1_1_Km} + (E1_1_1_1 * C05576 * C00003))</v>
      </c>
      <c r="M26" s="69" t="str">
        <f t="shared" si="0"/>
        <v>r25 : C05576 + C00003 -&gt; C05577 + C00004 + C00080 | (${Variables:E1_1_1_1_kcat} * E1_1_1_1 * C05576 * C00003) / (${Variables:E1_1_1_1_Km} + (E1_1_1_1 * C05576 * C00003))</v>
      </c>
    </row>
    <row r="27" spans="1:13" ht="29" x14ac:dyDescent="0.35">
      <c r="A27" s="53" t="s">
        <v>5255</v>
      </c>
      <c r="B27" s="53" t="s">
        <v>5256</v>
      </c>
      <c r="C27" s="53" t="s">
        <v>8790</v>
      </c>
      <c r="D27" s="53"/>
      <c r="E27" s="53">
        <v>26</v>
      </c>
      <c r="F27" s="53" t="s">
        <v>5897</v>
      </c>
      <c r="G27" s="76" t="s">
        <v>8820</v>
      </c>
      <c r="H27" s="76" t="s">
        <v>8895</v>
      </c>
      <c r="I27" s="77" t="s">
        <v>8822</v>
      </c>
      <c r="J27" s="77" t="s">
        <v>8896</v>
      </c>
      <c r="K27" s="53" t="str">
        <f t="shared" si="1"/>
        <v>E1_1_1_1</v>
      </c>
      <c r="L27" s="53" t="str">
        <f t="shared" si="2"/>
        <v>(${Variables:E1_1_1_1_kcat} * E1_1_1_1 * C06611 * C00003) / (${Variables:E1_1_1_1_Km} + (E1_1_1_1 * C06611 * C00003))</v>
      </c>
      <c r="M27" s="69" t="str">
        <f t="shared" si="0"/>
        <v>r26 : C06611 + C00003 -&gt; C06613 + C00004 + C00080 | (${Variables:E1_1_1_1_kcat} * E1_1_1_1 * C06611 * C00003) / (${Variables:E1_1_1_1_Km} + (E1_1_1_1 * C06611 * C00003))</v>
      </c>
    </row>
    <row r="28" spans="1:13" ht="29" x14ac:dyDescent="0.35">
      <c r="A28" s="53" t="s">
        <v>5255</v>
      </c>
      <c r="B28" s="53" t="s">
        <v>5256</v>
      </c>
      <c r="C28" s="53" t="s">
        <v>8790</v>
      </c>
      <c r="D28" s="53"/>
      <c r="E28" s="53">
        <v>27</v>
      </c>
      <c r="F28" s="53" t="s">
        <v>5900</v>
      </c>
      <c r="G28" s="76" t="s">
        <v>8825</v>
      </c>
      <c r="H28" s="76" t="s">
        <v>8826</v>
      </c>
      <c r="I28" s="77" t="s">
        <v>8827</v>
      </c>
      <c r="J28" s="77" t="s">
        <v>8828</v>
      </c>
      <c r="K28" s="53" t="str">
        <f t="shared" si="1"/>
        <v>E1_1_1_1</v>
      </c>
      <c r="L28" s="53" t="str">
        <f t="shared" si="2"/>
        <v>(${Variables:E1_1_1_1_kcat} * E1_1_1_1 * C06612 * C00003) / (${Variables:E1_1_1_1_Km} + (E1_1_1_1 * C06612 * C00003))</v>
      </c>
      <c r="M28" s="69" t="str">
        <f t="shared" si="0"/>
        <v>r27 : C06612 + C00003 -&gt; C16348 + C00004 + C00080 | (${Variables:E1_1_1_1_kcat} * E1_1_1_1 * C06612 * C00003) / (${Variables:E1_1_1_1_Km} + (E1_1_1_1 * C06612 * C00003))</v>
      </c>
    </row>
    <row r="29" spans="1:13" ht="29" x14ac:dyDescent="0.35">
      <c r="A29" s="53" t="s">
        <v>5255</v>
      </c>
      <c r="B29" s="53" t="s">
        <v>5256</v>
      </c>
      <c r="C29" s="53" t="s">
        <v>8790</v>
      </c>
      <c r="D29" s="53"/>
      <c r="E29" s="53">
        <v>28</v>
      </c>
      <c r="F29" s="53" t="s">
        <v>5903</v>
      </c>
      <c r="G29" s="76" t="s">
        <v>8830</v>
      </c>
      <c r="H29" s="76" t="s">
        <v>8831</v>
      </c>
      <c r="I29" s="77" t="s">
        <v>8832</v>
      </c>
      <c r="J29" s="77" t="s">
        <v>8833</v>
      </c>
      <c r="K29" s="53" t="str">
        <f t="shared" si="1"/>
        <v>E1_1_1_1</v>
      </c>
      <c r="L29" s="53" t="str">
        <f t="shared" si="2"/>
        <v>(${Variables:E1_1_1_1_kcat} * E1_1_1_1 * C14089 * C00003) / (${Variables:E1_1_1_1_Km} + (E1_1_1_1 * C14089 * C00003))</v>
      </c>
      <c r="M29" s="69" t="str">
        <f t="shared" si="0"/>
        <v>r28 : C14089 + C00003 -&gt; C14090 + C00004 + C00080 | (${Variables:E1_1_1_1_kcat} * E1_1_1_1 * C14089 * C00003) / (${Variables:E1_1_1_1_Km} + (E1_1_1_1 * C14089 * C00003))</v>
      </c>
    </row>
    <row r="30" spans="1:13" ht="29" x14ac:dyDescent="0.35">
      <c r="A30" s="53" t="s">
        <v>5255</v>
      </c>
      <c r="B30" s="53" t="s">
        <v>5256</v>
      </c>
      <c r="C30" s="53" t="s">
        <v>8790</v>
      </c>
      <c r="D30" s="53"/>
      <c r="E30" s="53">
        <v>29</v>
      </c>
      <c r="F30" s="53" t="s">
        <v>5906</v>
      </c>
      <c r="G30" s="76" t="s">
        <v>8835</v>
      </c>
      <c r="H30" s="76" t="s">
        <v>8836</v>
      </c>
      <c r="I30" s="77" t="s">
        <v>8837</v>
      </c>
      <c r="J30" s="77" t="s">
        <v>8838</v>
      </c>
      <c r="K30" s="53" t="str">
        <f t="shared" si="1"/>
        <v>E1_1_1_1</v>
      </c>
      <c r="L30" s="53" t="str">
        <f t="shared" si="2"/>
        <v>(${Variables:E1_1_1_1_kcat} * E1_1_1_1 * C02909 * C00003) / (${Variables:E1_1_1_1_Km} + (E1_1_1_1 * C02909 * C00003))</v>
      </c>
      <c r="M30" s="69" t="str">
        <f t="shared" si="0"/>
        <v>r29 : C02909 + C00003 -&gt; C14099 + C00004 + C00080 | (${Variables:E1_1_1_1_kcat} * E1_1_1_1 * C02909 * C00003) / (${Variables:E1_1_1_1_Km} + (E1_1_1_1 * C02909 * C00003))</v>
      </c>
    </row>
    <row r="31" spans="1:13" ht="43.5" x14ac:dyDescent="0.35">
      <c r="A31" s="53" t="s">
        <v>5255</v>
      </c>
      <c r="B31" s="53" t="s">
        <v>5256</v>
      </c>
      <c r="C31" s="53" t="s">
        <v>8790</v>
      </c>
      <c r="D31" s="53"/>
      <c r="E31" s="53">
        <v>30</v>
      </c>
      <c r="F31" s="53" t="s">
        <v>5909</v>
      </c>
      <c r="G31" s="76" t="s">
        <v>8840</v>
      </c>
      <c r="H31" s="76" t="s">
        <v>8841</v>
      </c>
      <c r="I31" s="77" t="s">
        <v>8842</v>
      </c>
      <c r="J31" s="77" t="s">
        <v>8843</v>
      </c>
      <c r="K31" s="53" t="str">
        <f t="shared" si="1"/>
        <v>E1_1_1_1</v>
      </c>
      <c r="L31" s="53" t="str">
        <f t="shared" si="2"/>
        <v>(${Variables:E1_1_1_1_kcat} * E1_1_1_1 * C07645 * C00004 * C00080) / (${Variables:E1_1_1_1_Km} + (E1_1_1_1 * C07645 * C00004 * C00080))</v>
      </c>
      <c r="M31" s="69" t="str">
        <f t="shared" si="0"/>
        <v>r30 : C07645 + C00004 + C00080 -&gt; C16551 + C00003 | (${Variables:E1_1_1_1_kcat} * E1_1_1_1 * C07645 * C00004 * C00080) / (${Variables:E1_1_1_1_Km} + (E1_1_1_1 * C07645 * C00004 * C00080))</v>
      </c>
    </row>
    <row r="32" spans="1:13" ht="29" x14ac:dyDescent="0.35">
      <c r="A32" s="53" t="s">
        <v>5255</v>
      </c>
      <c r="B32" s="53" t="s">
        <v>5256</v>
      </c>
      <c r="C32" s="53" t="s">
        <v>8790</v>
      </c>
      <c r="D32" s="53"/>
      <c r="E32" s="53">
        <v>31</v>
      </c>
      <c r="F32" s="53" t="s">
        <v>5912</v>
      </c>
      <c r="G32" s="76" t="s">
        <v>8845</v>
      </c>
      <c r="H32" s="76" t="s">
        <v>8846</v>
      </c>
      <c r="I32" s="77" t="s">
        <v>8847</v>
      </c>
      <c r="J32" s="77" t="s">
        <v>8848</v>
      </c>
      <c r="K32" s="53" t="str">
        <f t="shared" si="1"/>
        <v>E1_1_1_1</v>
      </c>
      <c r="L32" s="53" t="str">
        <f t="shared" si="2"/>
        <v>(${Variables:E1_1_1_1_kcat} * E1_1_1_1 * C16586 * C00003) / (${Variables:E1_1_1_1_Km} + (E1_1_1_1 * C16586 * C00003))</v>
      </c>
      <c r="M32" s="69" t="str">
        <f t="shared" si="0"/>
        <v>r31 : C16586 + C00003 -&gt; C16587 + C00004 + C00080 | (${Variables:E1_1_1_1_kcat} * E1_1_1_1 * C16586 * C00003) / (${Variables:E1_1_1_1_Km} + (E1_1_1_1 * C16586 * C00003))</v>
      </c>
    </row>
    <row r="33" spans="1:13" ht="15" customHeight="1" x14ac:dyDescent="0.35">
      <c r="A33" s="53" t="s">
        <v>5255</v>
      </c>
      <c r="B33" s="53" t="s">
        <v>5256</v>
      </c>
      <c r="C33" s="53" t="s">
        <v>8790</v>
      </c>
      <c r="D33" s="53"/>
      <c r="E33" s="53">
        <v>32</v>
      </c>
      <c r="F33" s="53" t="s">
        <v>5915</v>
      </c>
      <c r="G33" s="76" t="s">
        <v>8850</v>
      </c>
      <c r="H33" s="76" t="s">
        <v>8851</v>
      </c>
      <c r="I33" s="77" t="s">
        <v>8852</v>
      </c>
      <c r="J33" s="77" t="s">
        <v>8853</v>
      </c>
      <c r="K33" s="53" t="str">
        <f t="shared" si="1"/>
        <v>E1_1_1_1</v>
      </c>
      <c r="L33" s="53" t="str">
        <f t="shared" si="2"/>
        <v>(${Variables:E1_1_1_1_kcat} * E1_1_1_1 *  
C00114 * C00003) / (${Variables:E1_1_1_1_Km} + (E1_1_1_1 *  
C00114 * C00003))</v>
      </c>
      <c r="M33" s="69" t="str">
        <f t="shared" si="0"/>
        <v>r32 : C00114 + C00003 -&gt; C00576 + C00004 + C00080 | (${Variables:E1_1_1_1_kcat} * E1_1_1_1 *  
C00114 * C00003) / (${Variables:E1_1_1_1_Km} + (E1_1_1_1 *  
C00114 * C00003))</v>
      </c>
    </row>
    <row r="34" spans="1:13" ht="29" x14ac:dyDescent="0.35">
      <c r="A34" s="53" t="s">
        <v>5255</v>
      </c>
      <c r="B34" s="53" t="s">
        <v>5256</v>
      </c>
      <c r="C34" s="53" t="s">
        <v>8790</v>
      </c>
      <c r="D34" s="53"/>
      <c r="E34" s="53">
        <v>33</v>
      </c>
      <c r="F34" s="53" t="s">
        <v>5918</v>
      </c>
      <c r="G34" s="78" t="s">
        <v>8855</v>
      </c>
      <c r="H34" s="76" t="s">
        <v>8856</v>
      </c>
      <c r="I34" s="79" t="s">
        <v>8857</v>
      </c>
      <c r="J34" s="77" t="s">
        <v>8858</v>
      </c>
      <c r="K34" s="53" t="str">
        <f t="shared" si="1"/>
        <v>E1_1_1_1</v>
      </c>
      <c r="L34" s="53" t="str">
        <f t="shared" si="2"/>
        <v>(${Variables:E1_1_1_1_kcat} * E1_1_1_1 * C00114 * C00006) / (${Variables:E1_1_1_1_Km} + (E1_1_1_1 * C00114 * C00006))</v>
      </c>
      <c r="M34" s="69" t="str">
        <f t="shared" si="0"/>
        <v>r33 : C00114 + C00006 -&gt; C00576 + C00005 + C00080 | (${Variables:E1_1_1_1_kcat} * E1_1_1_1 * C00114 * C00006) / (${Variables:E1_1_1_1_Km} + (E1_1_1_1 * C00114 * C00006))</v>
      </c>
    </row>
    <row r="35" spans="1:13" ht="43.5" x14ac:dyDescent="0.35">
      <c r="A35" s="53" t="s">
        <v>5255</v>
      </c>
      <c r="B35" s="53" t="s">
        <v>5256</v>
      </c>
      <c r="C35" s="53" t="s">
        <v>8790</v>
      </c>
      <c r="D35" s="53"/>
      <c r="E35" s="53">
        <v>34</v>
      </c>
      <c r="F35" s="53" t="s">
        <v>5921</v>
      </c>
      <c r="G35" s="78" t="s">
        <v>8860</v>
      </c>
      <c r="H35" s="76" t="s">
        <v>8905</v>
      </c>
      <c r="I35" s="79" t="s">
        <v>8862</v>
      </c>
      <c r="J35" s="77" t="s">
        <v>8906</v>
      </c>
      <c r="K35" s="53" t="str">
        <f t="shared" si="1"/>
        <v>E1_1_1_1</v>
      </c>
      <c r="L35" s="53" t="str">
        <f t="shared" si="2"/>
        <v>(${Variables:E1_1_1_1_kcat} * E1_1_1_1 * C16310 * C00004 * C00080) / (${Variables:E1_1_1_1_Km} + (E1_1_1_1 * C16310 * C00004 * C00080))</v>
      </c>
      <c r="M35" s="69" t="str">
        <f t="shared" si="0"/>
        <v>r34 : C16310 + C00004 + C00080 -&gt; C08492 + C00003 | (${Variables:E1_1_1_1_kcat} * E1_1_1_1 * C16310 * C00004 * C00080) / (${Variables:E1_1_1_1_Km} + (E1_1_1_1 * C16310 * C00004 * C00080))</v>
      </c>
    </row>
    <row r="36" spans="1:13" ht="29" x14ac:dyDescent="0.35">
      <c r="A36" s="53" t="s">
        <v>5255</v>
      </c>
      <c r="B36" s="53" t="s">
        <v>5256</v>
      </c>
      <c r="C36" s="53" t="s">
        <v>8790</v>
      </c>
      <c r="D36" s="53"/>
      <c r="E36" s="53">
        <v>35</v>
      </c>
      <c r="F36" s="53" t="s">
        <v>5924</v>
      </c>
      <c r="G36" s="76" t="s">
        <v>8865</v>
      </c>
      <c r="H36" s="76" t="s">
        <v>8866</v>
      </c>
      <c r="I36" s="77" t="s">
        <v>8867</v>
      </c>
      <c r="J36" s="77" t="s">
        <v>8868</v>
      </c>
      <c r="K36" s="53" t="str">
        <f t="shared" si="1"/>
        <v>E1_1_1_1</v>
      </c>
      <c r="L36" s="53" t="str">
        <f t="shared" si="2"/>
        <v>(${Variables:E1_1_1_1_kcat} * E1_1_1_1 * C01612 * C00003) / (${Variables:E1_1_1_1_Km} + (E1_1_1_1 * C01612 * C00003))</v>
      </c>
      <c r="M36" s="69" t="str">
        <f t="shared" si="0"/>
        <v>r35 : C01612 + C00003 -&gt; C01450 + C00004 + C00080 | (${Variables:E1_1_1_1_kcat} * E1_1_1_1 * C01612 * C00003) / (${Variables:E1_1_1_1_Km} + (E1_1_1_1 * C01612 * C00003))</v>
      </c>
    </row>
    <row r="37" spans="1:13" ht="29" x14ac:dyDescent="0.35">
      <c r="A37" s="53" t="s">
        <v>5255</v>
      </c>
      <c r="B37" s="53" t="s">
        <v>5256</v>
      </c>
      <c r="C37" s="53" t="s">
        <v>8790</v>
      </c>
      <c r="D37" s="53"/>
      <c r="E37" s="53">
        <v>36</v>
      </c>
      <c r="F37" s="53" t="s">
        <v>5927</v>
      </c>
      <c r="G37" s="76" t="s">
        <v>8870</v>
      </c>
      <c r="H37" s="76" t="s">
        <v>8871</v>
      </c>
      <c r="I37" s="77" t="s">
        <v>8872</v>
      </c>
      <c r="J37" s="77" t="s">
        <v>8873</v>
      </c>
      <c r="K37" s="53" t="str">
        <f t="shared" si="1"/>
        <v>E1_1_1_1</v>
      </c>
      <c r="L37" s="53" t="str">
        <f t="shared" si="2"/>
        <v>(${Variables:E1_1_1_1_kcat} * E1_1_1_1 * C16595 * C00003) / (${Variables:E1_1_1_1_Km} + (E1_1_1_1 * C16595 * C00003))</v>
      </c>
      <c r="M37" s="69" t="str">
        <f t="shared" si="0"/>
        <v>r36 : C16595 + C00003 -&gt; C16596 + C00004 + C00080 | (${Variables:E1_1_1_1_kcat} * E1_1_1_1 * C16595 * C00003) / (${Variables:E1_1_1_1_Km} + (E1_1_1_1 * C16595 * C00003))</v>
      </c>
    </row>
    <row r="38" spans="1:13" ht="29" x14ac:dyDescent="0.35">
      <c r="A38" s="53" t="s">
        <v>5255</v>
      </c>
      <c r="B38" s="53" t="s">
        <v>5256</v>
      </c>
      <c r="C38" s="53" t="s">
        <v>8790</v>
      </c>
      <c r="D38" s="53"/>
      <c r="E38" s="53">
        <v>37</v>
      </c>
      <c r="F38" s="53" t="s">
        <v>5930</v>
      </c>
      <c r="G38" s="76" t="s">
        <v>8875</v>
      </c>
      <c r="H38" s="76" t="s">
        <v>8876</v>
      </c>
      <c r="I38" s="77" t="s">
        <v>8877</v>
      </c>
      <c r="J38" s="77" t="s">
        <v>8878</v>
      </c>
      <c r="K38" s="53" t="str">
        <f t="shared" si="1"/>
        <v>E1_1_1_1</v>
      </c>
      <c r="L38" s="53" t="str">
        <f t="shared" si="2"/>
        <v>(${Variables:E1_1_1_1_kcat} * E1_1_1_1 * C00418 * C00003) / (${Variables:E1_1_1_1_Km} + (E1_1_1_1 * C00418 * C00003))</v>
      </c>
      <c r="M38" s="69" t="str">
        <f t="shared" si="0"/>
        <v>r37 : C00418 + C00003 -&gt; C00772 + C00004 + C00080 | (${Variables:E1_1_1_1_kcat} * E1_1_1_1 * C00418 * C00003) / (${Variables:E1_1_1_1_Km} + (E1_1_1_1 * C00418 * C00003))</v>
      </c>
    </row>
    <row r="39" spans="1:13" ht="43.5" x14ac:dyDescent="0.35">
      <c r="A39" s="53" t="s">
        <v>5255</v>
      </c>
      <c r="B39" s="53" t="s">
        <v>5256</v>
      </c>
      <c r="C39" s="53" t="s">
        <v>8790</v>
      </c>
      <c r="D39" s="53"/>
      <c r="E39" s="53">
        <v>38</v>
      </c>
      <c r="F39" s="53" t="s">
        <v>5933</v>
      </c>
      <c r="G39" s="76" t="s">
        <v>8911</v>
      </c>
      <c r="H39" s="76" t="s">
        <v>8881</v>
      </c>
      <c r="I39" s="77" t="s">
        <v>8912</v>
      </c>
      <c r="J39" s="77" t="s">
        <v>8883</v>
      </c>
      <c r="K39" s="53" t="str">
        <f t="shared" si="1"/>
        <v>E1_1_1_1</v>
      </c>
      <c r="L39" s="53" t="str">
        <f t="shared" si="2"/>
        <v>(${Variables:E1_1_1_1_kcat} * E1_1_1_1 * C06899 * C00004 * C00080) / (${Variables:E1_1_1_1_Km} + (E1_1_1_1 * C06899 * C00004 * C00080))</v>
      </c>
      <c r="M39" s="69" t="str">
        <f t="shared" si="0"/>
        <v>r38 : C06899 + C00004 + C00080 -&gt; C07490 + C00003 + C00001 | (${Variables:E1_1_1_1_kcat} * E1_1_1_1 * C06899 * C00004 * C00080) / (${Variables:E1_1_1_1_Km} + (E1_1_1_1 * C06899 * C00004 * C00080))</v>
      </c>
    </row>
    <row r="40" spans="1:13" ht="29" x14ac:dyDescent="0.35">
      <c r="A40" s="53" t="s">
        <v>4028</v>
      </c>
      <c r="B40" s="53" t="s">
        <v>4029</v>
      </c>
      <c r="C40" s="53" t="s">
        <v>8799</v>
      </c>
      <c r="D40" s="53"/>
      <c r="E40" s="53">
        <v>39</v>
      </c>
      <c r="F40" s="53" t="s">
        <v>5942</v>
      </c>
      <c r="G40" s="76" t="s">
        <v>8914</v>
      </c>
      <c r="H40" s="76" t="s">
        <v>8915</v>
      </c>
      <c r="I40" s="77" t="s">
        <v>8916</v>
      </c>
      <c r="J40" s="77" t="s">
        <v>8917</v>
      </c>
      <c r="K40" s="53" t="str">
        <f t="shared" si="1"/>
        <v>E1_1_1_133</v>
      </c>
      <c r="L40" s="53" t="str">
        <f t="shared" si="2"/>
        <v>(${Variables:E1_1_1_133_kcat} * E1_1_1_133 * C03319 * C00006) / (${Variables:E1_1_1_133_Km} + (E1_1_1_133 * C03319 * C00006))</v>
      </c>
      <c r="M40" s="69" t="str">
        <f t="shared" si="0"/>
        <v>r39 : C03319 + C00006 -&gt; C00688 + C00005 + C00080 | (${Variables:E1_1_1_133_kcat} * E1_1_1_133 * C03319 * C00006) / (${Variables:E1_1_1_133_Km} + (E1_1_1_133 * C03319 * C00006))</v>
      </c>
    </row>
    <row r="41" spans="1:13" ht="29" x14ac:dyDescent="0.35">
      <c r="A41" s="53" t="s">
        <v>3277</v>
      </c>
      <c r="B41" s="53" t="s">
        <v>3278</v>
      </c>
      <c r="C41" s="53" t="s">
        <v>8804</v>
      </c>
      <c r="D41" s="53"/>
      <c r="E41" s="53">
        <v>40</v>
      </c>
      <c r="F41" s="53" t="s">
        <v>5948</v>
      </c>
      <c r="G41" s="76" t="s">
        <v>8919</v>
      </c>
      <c r="H41" s="76" t="s">
        <v>8920</v>
      </c>
      <c r="I41" s="77" t="s">
        <v>8921</v>
      </c>
      <c r="J41" s="77" t="s">
        <v>8922</v>
      </c>
      <c r="K41" s="53" t="str">
        <f t="shared" si="1"/>
        <v>E1_1_1_169</v>
      </c>
      <c r="L41" s="53" t="str">
        <f t="shared" si="2"/>
        <v>(${Variables:E1_1_1_169_kcat} * E1_1_1_169 * C00522 * C00006) / (${Variables:E1_1_1_169_Km} + (E1_1_1_169 * C00522 * C00006))</v>
      </c>
      <c r="M41" s="69" t="str">
        <f t="shared" si="0"/>
        <v>r40 : C00522 + C00006 -&gt; C00966 + C00005 + C00080 | (${Variables:E1_1_1_169_kcat} * E1_1_1_169 * C00522 * C00006) / (${Variables:E1_1_1_169_Km} + (E1_1_1_169 * C00522 * C00006))</v>
      </c>
    </row>
    <row r="42" spans="1:13" ht="29" x14ac:dyDescent="0.35">
      <c r="A42" s="53" t="s">
        <v>1920</v>
      </c>
      <c r="B42" s="53" t="s">
        <v>1921</v>
      </c>
      <c r="C42" s="53" t="s">
        <v>8809</v>
      </c>
      <c r="D42" s="53"/>
      <c r="E42" s="53">
        <v>41</v>
      </c>
      <c r="F42" s="53" t="s">
        <v>5954</v>
      </c>
      <c r="G42" s="76" t="s">
        <v>8924</v>
      </c>
      <c r="H42" s="76" t="s">
        <v>8925</v>
      </c>
      <c r="I42" s="77" t="s">
        <v>8926</v>
      </c>
      <c r="J42" s="77" t="s">
        <v>8927</v>
      </c>
      <c r="K42" s="53" t="str">
        <f t="shared" si="1"/>
        <v>E1_1_1_193</v>
      </c>
      <c r="L42" s="53" t="str">
        <f t="shared" si="2"/>
        <v>(${Variables:E1_1_1_193_kcat} * E1_1_1_193 * C04454 * C00006) / (${Variables:E1_1_1_193_Km} + (E1_1_1_193 * C04454 * C00006))</v>
      </c>
      <c r="M42" s="69" t="str">
        <f t="shared" si="0"/>
        <v>r41 : C04454 + C00006 -&gt; C01268 + C00005 + C00080 | (${Variables:E1_1_1_193_kcat} * E1_1_1_193 * C04454 * C00006) / (${Variables:E1_1_1_193_Km} + (E1_1_1_193 * C04454 * C00006))</v>
      </c>
    </row>
    <row r="43" spans="1:13" ht="43.5" x14ac:dyDescent="0.35">
      <c r="A43" s="53" t="s">
        <v>1981</v>
      </c>
      <c r="B43" s="53" t="s">
        <v>1982</v>
      </c>
      <c r="C43" s="53" t="s">
        <v>8814</v>
      </c>
      <c r="D43" s="53"/>
      <c r="E43" s="53">
        <v>42</v>
      </c>
      <c r="F43" s="53" t="s">
        <v>5960</v>
      </c>
      <c r="G43" s="76" t="s">
        <v>8929</v>
      </c>
      <c r="H43" s="76" t="s">
        <v>8930</v>
      </c>
      <c r="I43" s="77" t="s">
        <v>8931</v>
      </c>
      <c r="J43" s="77" t="s">
        <v>8932</v>
      </c>
      <c r="K43" s="53" t="str">
        <f t="shared" si="1"/>
        <v>E1_1_1_23</v>
      </c>
      <c r="L43" s="53" t="str">
        <f t="shared" si="2"/>
        <v>(${Variables:E1_1_1_23_kcat} * E1_1_1_23 * C00860 * C00003 * C00001 ) / (${Variables:E1_1_1_23_Km} + (E1_1_1_23 * C00860 * C00003 * C00001 ))</v>
      </c>
      <c r="M43" s="69" t="str">
        <f t="shared" si="0"/>
        <v>r42 : C00860 + C00003 + C00001  -&gt; C00135 + C00004 + C00080 | (${Variables:E1_1_1_23_kcat} * E1_1_1_23 * C00860 * C00003 * C00001 ) / (${Variables:E1_1_1_23_Km} + (E1_1_1_23 * C00860 * C00003 * C00001 ))</v>
      </c>
    </row>
    <row r="44" spans="1:13" ht="43.5" x14ac:dyDescent="0.35">
      <c r="A44" s="53" t="s">
        <v>1981</v>
      </c>
      <c r="B44" s="53" t="s">
        <v>1982</v>
      </c>
      <c r="C44" s="53" t="s">
        <v>8814</v>
      </c>
      <c r="D44" s="53"/>
      <c r="E44" s="53">
        <v>43</v>
      </c>
      <c r="F44" s="53" t="s">
        <v>5965</v>
      </c>
      <c r="G44" s="78" t="s">
        <v>8934</v>
      </c>
      <c r="H44" s="76" t="s">
        <v>8935</v>
      </c>
      <c r="I44" s="79" t="s">
        <v>8936</v>
      </c>
      <c r="J44" s="77" t="s">
        <v>8937</v>
      </c>
      <c r="K44" s="53" t="str">
        <f t="shared" si="1"/>
        <v>E1_1_1_23</v>
      </c>
      <c r="L44" s="53" t="str">
        <f t="shared" si="2"/>
        <v>(${Variables:E1_1_1_23_kcat} * E1_1_1_23 * C01929 * C00001 * C00003) / (${Variables:E1_1_1_23_Km} + (E1_1_1_23 * C01929 * C00001 * C00003))</v>
      </c>
      <c r="M44" s="69" t="str">
        <f t="shared" si="0"/>
        <v>r43 : C01929 + C00001 + C00003 -&gt; C00135 + C00004 + C00080 | (${Variables:E1_1_1_23_kcat} * E1_1_1_23 * C01929 * C00001 * C00003) / (${Variables:E1_1_1_23_Km} + (E1_1_1_23 * C01929 * C00001 * C00003))</v>
      </c>
    </row>
    <row r="45" spans="1:13" ht="29" x14ac:dyDescent="0.35">
      <c r="A45" s="53" t="s">
        <v>1981</v>
      </c>
      <c r="B45" s="53" t="s">
        <v>1982</v>
      </c>
      <c r="C45" s="53" t="s">
        <v>8814</v>
      </c>
      <c r="D45" s="53"/>
      <c r="E45" s="53">
        <v>44</v>
      </c>
      <c r="F45" s="53" t="s">
        <v>5968</v>
      </c>
      <c r="G45" s="76" t="s">
        <v>8939</v>
      </c>
      <c r="H45" s="76" t="s">
        <v>8940</v>
      </c>
      <c r="I45" s="77" t="s">
        <v>8941</v>
      </c>
      <c r="J45" s="77" t="s">
        <v>8942</v>
      </c>
      <c r="K45" s="53" t="str">
        <f t="shared" si="1"/>
        <v>E1_1_1_23</v>
      </c>
      <c r="L45" s="53" t="str">
        <f t="shared" si="2"/>
        <v>(${Variables:E1_1_1_23_kcat} * E1_1_1_23 * C00860 * C00003 ) / (${Variables:E1_1_1_23_Km} + (E1_1_1_23 * C00860 * C00003 ))</v>
      </c>
      <c r="M45" s="69" t="str">
        <f t="shared" si="0"/>
        <v>r44 : C00860 + C00003  -&gt; C01929 + C00004 + C00080 | (${Variables:E1_1_1_23_kcat} * E1_1_1_23 * C00860 * C00003 ) / (${Variables:E1_1_1_23_Km} + (E1_1_1_23 * C00860 * C00003 ))</v>
      </c>
    </row>
    <row r="46" spans="1:13" ht="29" x14ac:dyDescent="0.35">
      <c r="A46" s="53" t="s">
        <v>1843</v>
      </c>
      <c r="B46" s="53" t="s">
        <v>1844</v>
      </c>
      <c r="C46" s="53" t="s">
        <v>8819</v>
      </c>
      <c r="D46" s="53"/>
      <c r="E46" s="53">
        <v>45</v>
      </c>
      <c r="F46" s="53" t="s">
        <v>5972</v>
      </c>
      <c r="G46" s="76" t="s">
        <v>8944</v>
      </c>
      <c r="H46" s="76" t="s">
        <v>8945</v>
      </c>
      <c r="I46" s="77" t="s">
        <v>8946</v>
      </c>
      <c r="J46" s="77" t="s">
        <v>8947</v>
      </c>
      <c r="K46" s="53" t="str">
        <f t="shared" si="1"/>
        <v>E1_1_1_27</v>
      </c>
      <c r="L46" s="53" t="str">
        <f t="shared" si="2"/>
        <v>(${Variables:E1_1_1_27_kcat} * E1_1_1_27 * C00186 * C00003) / (${Variables:E1_1_1_27_Km} + (E1_1_1_27 * C00186 * C00003))</v>
      </c>
      <c r="M46" s="69" t="str">
        <f t="shared" si="0"/>
        <v>r45 : C00186 + C00003 -&gt; C00022 + C00004 + C00080 | (${Variables:E1_1_1_27_kcat} * E1_1_1_27 * C00186 * C00003) / (${Variables:E1_1_1_27_Km} + (E1_1_1_27 * C00186 * C00003))</v>
      </c>
    </row>
    <row r="47" spans="1:13" ht="29" x14ac:dyDescent="0.35">
      <c r="A47" s="53" t="s">
        <v>1843</v>
      </c>
      <c r="B47" s="53" t="s">
        <v>1844</v>
      </c>
      <c r="C47" s="53" t="s">
        <v>8819</v>
      </c>
      <c r="D47" s="53"/>
      <c r="E47" s="53">
        <v>46</v>
      </c>
      <c r="F47" s="53" t="s">
        <v>5977</v>
      </c>
      <c r="G47" s="76" t="s">
        <v>8949</v>
      </c>
      <c r="H47" s="76" t="s">
        <v>8950</v>
      </c>
      <c r="I47" s="77" t="s">
        <v>8951</v>
      </c>
      <c r="J47" s="77" t="s">
        <v>8952</v>
      </c>
      <c r="K47" s="53" t="str">
        <f t="shared" si="1"/>
        <v>E1_1_1_27</v>
      </c>
      <c r="L47" s="53" t="str">
        <f t="shared" si="2"/>
        <v>(${Variables:E1_1_1_27_kcat} * E1_1_1_27 * C05984 * C00003 ) / (${Variables:E1_1_1_27_Km} + (E1_1_1_27 * C05984 * C00003 ))</v>
      </c>
      <c r="M47" s="69" t="str">
        <f t="shared" si="0"/>
        <v>r46 : C05984 + C00003  -&gt; C00109 + C00004 + C00080 | (${Variables:E1_1_1_27_kcat} * E1_1_1_27 * C05984 * C00003 ) / (${Variables:E1_1_1_27_Km} + (E1_1_1_27 * C05984 * C00003 ))</v>
      </c>
    </row>
    <row r="48" spans="1:13" ht="29" x14ac:dyDescent="0.35">
      <c r="A48" s="53" t="s">
        <v>1843</v>
      </c>
      <c r="B48" s="53" t="s">
        <v>1844</v>
      </c>
      <c r="C48" s="53" t="s">
        <v>8819</v>
      </c>
      <c r="D48" s="53"/>
      <c r="E48" s="53">
        <v>47</v>
      </c>
      <c r="F48" s="53" t="s">
        <v>5980</v>
      </c>
      <c r="G48" s="76" t="s">
        <v>8954</v>
      </c>
      <c r="H48" s="76" t="s">
        <v>8955</v>
      </c>
      <c r="I48" s="77" t="s">
        <v>8956</v>
      </c>
      <c r="J48" s="77" t="s">
        <v>8957</v>
      </c>
      <c r="K48" s="53" t="str">
        <f t="shared" si="1"/>
        <v>E1_1_1_27</v>
      </c>
      <c r="L48" s="53" t="str">
        <f t="shared" si="2"/>
        <v>(${Variables:E1_1_1_27_kcat} * E1_1_1_27 * C05823 * C00003) / (${Variables:E1_1_1_27_Km} + (E1_1_1_27 * C05823 * C00003))</v>
      </c>
      <c r="M48" s="69" t="str">
        <f t="shared" si="0"/>
        <v>r47 : C05823 + C00003 -&gt; C00957 + C00004 + C00080 | (${Variables:E1_1_1_27_kcat} * E1_1_1_27 * C05823 * C00003) / (${Variables:E1_1_1_27_Km} + (E1_1_1_27 * C05823 * C00003))</v>
      </c>
    </row>
    <row r="49" spans="1:13" ht="29" x14ac:dyDescent="0.35">
      <c r="A49" s="53" t="s">
        <v>4562</v>
      </c>
      <c r="B49" s="53" t="s">
        <v>4563</v>
      </c>
      <c r="C49" s="53" t="s">
        <v>8824</v>
      </c>
      <c r="D49" s="53"/>
      <c r="E49" s="53">
        <v>48</v>
      </c>
      <c r="F49" s="53" t="s">
        <v>5984</v>
      </c>
      <c r="G49" s="76" t="s">
        <v>8959</v>
      </c>
      <c r="H49" s="76" t="s">
        <v>8945</v>
      </c>
      <c r="I49" s="77" t="s">
        <v>8960</v>
      </c>
      <c r="J49" s="77" t="s">
        <v>8947</v>
      </c>
      <c r="K49" s="53" t="str">
        <f t="shared" si="1"/>
        <v>E1_1_1_28</v>
      </c>
      <c r="L49" s="53" t="str">
        <f t="shared" si="2"/>
        <v>(${Variables:E1_1_1_28_kcat} * E1_1_1_28 * C00256 * C00003) / (${Variables:E1_1_1_28_Km} + (E1_1_1_28 * C00256 * C00003))</v>
      </c>
      <c r="M49" s="69" t="str">
        <f t="shared" si="0"/>
        <v>r48 : C00256 + C00003 -&gt; C00022 + C00004 + C00080 | (${Variables:E1_1_1_28_kcat} * E1_1_1_28 * C00256 * C00003) / (${Variables:E1_1_1_28_Km} + (E1_1_1_28 * C00256 * C00003))</v>
      </c>
    </row>
    <row r="50" spans="1:13" ht="29" x14ac:dyDescent="0.35">
      <c r="A50" s="53" t="s">
        <v>755</v>
      </c>
      <c r="B50" s="53" t="s">
        <v>756</v>
      </c>
      <c r="C50" s="53" t="s">
        <v>8829</v>
      </c>
      <c r="D50" s="53"/>
      <c r="E50" s="53">
        <v>49</v>
      </c>
      <c r="F50" s="53" t="s">
        <v>5989</v>
      </c>
      <c r="G50" s="76" t="s">
        <v>8962</v>
      </c>
      <c r="H50" s="76" t="s">
        <v>8963</v>
      </c>
      <c r="I50" s="77" t="s">
        <v>8964</v>
      </c>
      <c r="J50" s="77" t="s">
        <v>8965</v>
      </c>
      <c r="K50" s="53" t="str">
        <f t="shared" si="1"/>
        <v>E1_1_1_3</v>
      </c>
      <c r="L50" s="53" t="str">
        <f t="shared" si="2"/>
        <v>(${Variables:E1_1_1_3_kcat} * E1_1_1_3 * C00263 * C00003) / (${Variables:E1_1_1_3_Km} + (E1_1_1_3 * C00263 * C00003))</v>
      </c>
      <c r="M50" s="69" t="str">
        <f t="shared" si="0"/>
        <v>r49 : C00263 + C00003 -&gt; C00441 + C00004 + C00080 | (${Variables:E1_1_1_3_kcat} * E1_1_1_3 * C00263 * C00003) / (${Variables:E1_1_1_3_Km} + (E1_1_1_3 * C00263 * C00003))</v>
      </c>
    </row>
    <row r="51" spans="1:13" ht="29" x14ac:dyDescent="0.35">
      <c r="A51" s="53" t="s">
        <v>755</v>
      </c>
      <c r="B51" s="53" t="s">
        <v>756</v>
      </c>
      <c r="C51" s="53" t="s">
        <v>8829</v>
      </c>
      <c r="D51" s="53"/>
      <c r="E51" s="53">
        <v>50</v>
      </c>
      <c r="F51" s="53" t="s">
        <v>5994</v>
      </c>
      <c r="G51" s="76" t="s">
        <v>8967</v>
      </c>
      <c r="H51" s="76" t="s">
        <v>8968</v>
      </c>
      <c r="I51" s="77" t="s">
        <v>8969</v>
      </c>
      <c r="J51" s="77" t="s">
        <v>8970</v>
      </c>
      <c r="K51" s="53" t="str">
        <f t="shared" si="1"/>
        <v>E1_1_1_3</v>
      </c>
      <c r="L51" s="53" t="str">
        <f t="shared" si="2"/>
        <v>(${Variables:E1_1_1_3_kcat} * E1_1_1_3 * C00263 * C00006) / (${Variables:E1_1_1_3_Km} + (E1_1_1_3 * C00263 * C00006))</v>
      </c>
      <c r="M51" s="69" t="str">
        <f t="shared" si="0"/>
        <v>r50 : C00263 + C00006 -&gt; C00441 + C00005 + C00080 | (${Variables:E1_1_1_3_kcat} * E1_1_1_3 * C00263 * C00006) / (${Variables:E1_1_1_3_Km} + (E1_1_1_3 * C00263 * C00006))</v>
      </c>
    </row>
    <row r="52" spans="1:13" ht="29" x14ac:dyDescent="0.35">
      <c r="A52" s="53" t="s">
        <v>1795</v>
      </c>
      <c r="B52" s="53" t="s">
        <v>1796</v>
      </c>
      <c r="C52" s="53" t="s">
        <v>8829</v>
      </c>
      <c r="D52" s="53"/>
      <c r="E52" s="53">
        <v>51</v>
      </c>
      <c r="F52" s="53" t="s">
        <v>5989</v>
      </c>
      <c r="G52" s="76" t="s">
        <v>8962</v>
      </c>
      <c r="H52" s="76" t="s">
        <v>8963</v>
      </c>
      <c r="I52" s="77" t="s">
        <v>8964</v>
      </c>
      <c r="J52" s="77" t="s">
        <v>8965</v>
      </c>
      <c r="K52" s="53" t="str">
        <f t="shared" si="1"/>
        <v>E1_1_1_3</v>
      </c>
      <c r="L52" s="53" t="str">
        <f t="shared" si="2"/>
        <v>(${Variables:E1_1_1_3_kcat} * E1_1_1_3 * C00263 * C00003) / (${Variables:E1_1_1_3_Km} + (E1_1_1_3 * C00263 * C00003))</v>
      </c>
      <c r="M52" s="69" t="str">
        <f t="shared" si="0"/>
        <v>r51 : C00263 + C00003 -&gt; C00441 + C00004 + C00080 | (${Variables:E1_1_1_3_kcat} * E1_1_1_3 * C00263 * C00003) / (${Variables:E1_1_1_3_Km} + (E1_1_1_3 * C00263 * C00003))</v>
      </c>
    </row>
    <row r="53" spans="1:13" ht="29" x14ac:dyDescent="0.35">
      <c r="A53" s="53" t="s">
        <v>1795</v>
      </c>
      <c r="B53" s="53" t="s">
        <v>1796</v>
      </c>
      <c r="C53" s="53" t="s">
        <v>8829</v>
      </c>
      <c r="D53" s="53"/>
      <c r="E53" s="53">
        <v>52</v>
      </c>
      <c r="F53" s="53" t="s">
        <v>5994</v>
      </c>
      <c r="G53" s="76" t="s">
        <v>8967</v>
      </c>
      <c r="H53" s="76" t="s">
        <v>8973</v>
      </c>
      <c r="I53" s="77" t="s">
        <v>8969</v>
      </c>
      <c r="J53" s="77" t="s">
        <v>8974</v>
      </c>
      <c r="K53" s="53" t="str">
        <f t="shared" si="1"/>
        <v>E1_1_1_3</v>
      </c>
      <c r="L53" s="53" t="str">
        <f t="shared" si="2"/>
        <v>(${Variables:E1_1_1_3_kcat} * E1_1_1_3 * C00263 * C00006) / (${Variables:E1_1_1_3_Km} + (E1_1_1_3 * C00263 * C00006))</v>
      </c>
      <c r="M53" s="69" t="str">
        <f t="shared" si="0"/>
        <v>r52 : C00263 + C00006 -&gt; C00441 + C00005 + C00080 | (${Variables:E1_1_1_3_kcat} * E1_1_1_3 * C00263 * C00006) / (${Variables:E1_1_1_3_Km} + (E1_1_1_3 * C00263 * C00006))</v>
      </c>
    </row>
    <row r="54" spans="1:13" ht="43.5" x14ac:dyDescent="0.35">
      <c r="A54" s="53" t="s">
        <v>5432</v>
      </c>
      <c r="B54" s="53" t="s">
        <v>5433</v>
      </c>
      <c r="C54" s="53" t="s">
        <v>8834</v>
      </c>
      <c r="D54" s="53"/>
      <c r="E54" s="53">
        <v>53</v>
      </c>
      <c r="F54" s="53" t="s">
        <v>5999</v>
      </c>
      <c r="G54" s="76" t="s">
        <v>8976</v>
      </c>
      <c r="H54" s="76" t="s">
        <v>8977</v>
      </c>
      <c r="I54" s="77" t="s">
        <v>8978</v>
      </c>
      <c r="J54" s="77" t="s">
        <v>8979</v>
      </c>
      <c r="K54" s="53" t="str">
        <f t="shared" si="1"/>
        <v>E1_1_1_304</v>
      </c>
      <c r="L54" s="53" t="str">
        <f t="shared" si="2"/>
        <v>(${Variables:E1_1_1_304_kcat} * E1_1_1_304 * C00741 * C00004 * C00080) / (${Variables:E1_1_1_304_Km} + (E1_1_1_304 * C00741 * C00004 * C00080))</v>
      </c>
      <c r="M54" s="69" t="str">
        <f t="shared" si="0"/>
        <v>r53 : C00741 + C00004 + C00080 -&gt; C01769 + C00003 | (${Variables:E1_1_1_304_kcat} * E1_1_1_304 * C00741 * C00004 * C00080) / (${Variables:E1_1_1_304_Km} + (E1_1_1_304 * C00741 * C00004 * C00080))</v>
      </c>
    </row>
    <row r="55" spans="1:13" ht="29" x14ac:dyDescent="0.35">
      <c r="A55" s="53" t="s">
        <v>1209</v>
      </c>
      <c r="B55" s="53" t="s">
        <v>1210</v>
      </c>
      <c r="C55" s="53" t="s">
        <v>8839</v>
      </c>
      <c r="D55" s="53"/>
      <c r="E55" s="53">
        <v>54</v>
      </c>
      <c r="F55" s="53" t="s">
        <v>6005</v>
      </c>
      <c r="G55" s="76" t="s">
        <v>8981</v>
      </c>
      <c r="H55" s="76" t="s">
        <v>8982</v>
      </c>
      <c r="I55" s="77" t="s">
        <v>8983</v>
      </c>
      <c r="J55" s="77" t="s">
        <v>8984</v>
      </c>
      <c r="K55" s="53" t="str">
        <f t="shared" si="1"/>
        <v>E1_1_1_35</v>
      </c>
      <c r="L55" s="53" t="str">
        <f t="shared" si="2"/>
        <v>(${Variables:E1_1_1_35_kcat} * E1_1_1_35 * C00640 * C00003) / (${Variables:E1_1_1_35_Km} + (E1_1_1_35 * C00640 * C00003))</v>
      </c>
      <c r="M55" s="69" t="str">
        <f t="shared" si="0"/>
        <v>r54 : C00640 + C00003 -&gt; C00264 + C00004 + C00080 | (${Variables:E1_1_1_35_kcat} * E1_1_1_35 * C00640 * C00003) / (${Variables:E1_1_1_35_Km} + (E1_1_1_35 * C00640 * C00003))</v>
      </c>
    </row>
    <row r="56" spans="1:13" ht="29" x14ac:dyDescent="0.35">
      <c r="A56" s="53" t="s">
        <v>1209</v>
      </c>
      <c r="B56" s="53" t="s">
        <v>1210</v>
      </c>
      <c r="C56" s="53" t="s">
        <v>8839</v>
      </c>
      <c r="D56" s="53"/>
      <c r="E56" s="53">
        <v>55</v>
      </c>
      <c r="F56" s="53" t="s">
        <v>6010</v>
      </c>
      <c r="G56" s="76" t="s">
        <v>8986</v>
      </c>
      <c r="H56" s="76" t="s">
        <v>8987</v>
      </c>
      <c r="I56" s="77" t="s">
        <v>8988</v>
      </c>
      <c r="J56" s="77" t="s">
        <v>8989</v>
      </c>
      <c r="K56" s="53" t="str">
        <f t="shared" si="1"/>
        <v>E1_1_1_35</v>
      </c>
      <c r="L56" s="53" t="str">
        <f t="shared" si="2"/>
        <v>(${Variables:E1_1_1_35_kcat} * E1_1_1_35 * C01144 * C00003) / (${Variables:E1_1_1_35_Km} + (E1_1_1_35 * C01144 * C00003))</v>
      </c>
      <c r="M56" s="69" t="str">
        <f t="shared" si="0"/>
        <v>r55 : C01144 + C00003 -&gt; C00332 + C00004 + C00080 | (${Variables:E1_1_1_35_kcat} * E1_1_1_35 * C01144 * C00003) / (${Variables:E1_1_1_35_Km} + (E1_1_1_35 * C01144 * C00003))</v>
      </c>
    </row>
    <row r="57" spans="1:13" ht="29" x14ac:dyDescent="0.35">
      <c r="A57" s="53" t="s">
        <v>1209</v>
      </c>
      <c r="B57" s="53" t="s">
        <v>1210</v>
      </c>
      <c r="C57" s="53" t="s">
        <v>8839</v>
      </c>
      <c r="D57" s="53"/>
      <c r="E57" s="53">
        <v>56</v>
      </c>
      <c r="F57" s="53" t="s">
        <v>6013</v>
      </c>
      <c r="G57" s="76" t="s">
        <v>8991</v>
      </c>
      <c r="H57" s="76" t="s">
        <v>8992</v>
      </c>
      <c r="I57" s="77" t="s">
        <v>8993</v>
      </c>
      <c r="J57" s="77" t="s">
        <v>8994</v>
      </c>
      <c r="K57" s="53" t="str">
        <f t="shared" si="1"/>
        <v>E1_1_1_35</v>
      </c>
      <c r="L57" s="53" t="str">
        <f t="shared" si="2"/>
        <v>(${Variables:E1_1_1_35_kcat} * E1_1_1_35 * C04405 * C00003 ) / (${Variables:E1_1_1_35_Km} + (E1_1_1_35 * C04405 * C00003 ))</v>
      </c>
      <c r="M57" s="69" t="str">
        <f t="shared" si="0"/>
        <v>r56 : C04405 + C00003  -&gt; C03344 + C00004 + C00080 | (${Variables:E1_1_1_35_kcat} * E1_1_1_35 * C04405 * C00003 ) / (${Variables:E1_1_1_35_Km} + (E1_1_1_35 * C04405 * C00003 ))</v>
      </c>
    </row>
    <row r="58" spans="1:13" ht="29" x14ac:dyDescent="0.35">
      <c r="A58" s="53" t="s">
        <v>1209</v>
      </c>
      <c r="B58" s="53" t="s">
        <v>1210</v>
      </c>
      <c r="C58" s="53" t="s">
        <v>8839</v>
      </c>
      <c r="D58" s="53"/>
      <c r="E58" s="53">
        <v>57</v>
      </c>
      <c r="F58" s="53" t="s">
        <v>6016</v>
      </c>
      <c r="G58" s="76" t="s">
        <v>8996</v>
      </c>
      <c r="H58" s="76" t="s">
        <v>8997</v>
      </c>
      <c r="I58" s="77" t="s">
        <v>8998</v>
      </c>
      <c r="J58" s="77" t="s">
        <v>8999</v>
      </c>
      <c r="K58" s="53" t="str">
        <f t="shared" si="1"/>
        <v>E1_1_1_35</v>
      </c>
      <c r="L58" s="53" t="str">
        <f t="shared" si="2"/>
        <v>(${Variables:E1_1_1_35_kcat} * E1_1_1_35 * C05258 * C00003) / (${Variables:E1_1_1_35_Km} + (E1_1_1_35 * C05258 * C00003))</v>
      </c>
      <c r="M58" s="69" t="str">
        <f t="shared" si="0"/>
        <v>r57 : C05258 + C00003 -&gt; C05259 + C00004 + C00080 | (${Variables:E1_1_1_35_kcat} * E1_1_1_35 * C05258 * C00003) / (${Variables:E1_1_1_35_Km} + (E1_1_1_35 * C05258 * C00003))</v>
      </c>
    </row>
    <row r="59" spans="1:13" ht="29" x14ac:dyDescent="0.35">
      <c r="A59" s="53" t="s">
        <v>1209</v>
      </c>
      <c r="B59" s="53" t="s">
        <v>1210</v>
      </c>
      <c r="C59" s="53" t="s">
        <v>8839</v>
      </c>
      <c r="D59" s="53"/>
      <c r="E59" s="53">
        <v>58</v>
      </c>
      <c r="F59" s="53" t="s">
        <v>6019</v>
      </c>
      <c r="G59" s="78" t="s">
        <v>9001</v>
      </c>
      <c r="H59" s="76" t="s">
        <v>9002</v>
      </c>
      <c r="I59" s="79" t="s">
        <v>9003</v>
      </c>
      <c r="J59" s="77" t="s">
        <v>9004</v>
      </c>
      <c r="K59" s="53" t="str">
        <f t="shared" si="1"/>
        <v>E1_1_1_35</v>
      </c>
      <c r="L59" s="53" t="str">
        <f t="shared" si="2"/>
        <v>(${Variables:E1_1_1_35_kcat} * E1_1_1_35 * C05260 * C00003) / (${Variables:E1_1_1_35_Km} + (E1_1_1_35 * C05260 * C00003))</v>
      </c>
      <c r="M59" s="69" t="str">
        <f t="shared" si="0"/>
        <v>r58 : C05260 + C00003 -&gt; C05261 + C00004 | (${Variables:E1_1_1_35_kcat} * E1_1_1_35 * C05260 * C00003) / (${Variables:E1_1_1_35_Km} + (E1_1_1_35 * C05260 * C00003))</v>
      </c>
    </row>
    <row r="60" spans="1:13" ht="29" x14ac:dyDescent="0.35">
      <c r="A60" s="53" t="s">
        <v>1209</v>
      </c>
      <c r="B60" s="53" t="s">
        <v>1210</v>
      </c>
      <c r="C60" s="53" t="s">
        <v>8839</v>
      </c>
      <c r="D60" s="53"/>
      <c r="E60" s="53">
        <v>59</v>
      </c>
      <c r="F60" s="53" t="s">
        <v>6022</v>
      </c>
      <c r="G60" s="76" t="s">
        <v>9006</v>
      </c>
      <c r="H60" s="76" t="s">
        <v>9007</v>
      </c>
      <c r="I60" s="77" t="s">
        <v>9008</v>
      </c>
      <c r="J60" s="77" t="s">
        <v>9009</v>
      </c>
      <c r="K60" s="53" t="str">
        <f t="shared" si="1"/>
        <v>E1_1_1_35</v>
      </c>
      <c r="L60" s="53" t="str">
        <f t="shared" si="2"/>
        <v>(${Variables:E1_1_1_35_kcat} * E1_1_1_35 * C05262 * C00003) / (${Variables:E1_1_1_35_Km} + (E1_1_1_35 * C05262 * C00003))</v>
      </c>
      <c r="M60" s="69" t="str">
        <f t="shared" si="0"/>
        <v>r59 : C05262 + C00003 -&gt; C05263 + C00004 + C00080 | (${Variables:E1_1_1_35_kcat} * E1_1_1_35 * C05262 * C00003) / (${Variables:E1_1_1_35_Km} + (E1_1_1_35 * C05262 * C00003))</v>
      </c>
    </row>
    <row r="61" spans="1:13" ht="29" x14ac:dyDescent="0.35">
      <c r="A61" s="53" t="s">
        <v>1209</v>
      </c>
      <c r="B61" s="53" t="s">
        <v>1210</v>
      </c>
      <c r="C61" s="53" t="s">
        <v>8839</v>
      </c>
      <c r="D61" s="53"/>
      <c r="E61" s="53">
        <v>60</v>
      </c>
      <c r="F61" s="53" t="s">
        <v>6025</v>
      </c>
      <c r="G61" s="78" t="s">
        <v>9011</v>
      </c>
      <c r="H61" s="76" t="s">
        <v>9012</v>
      </c>
      <c r="I61" s="79" t="s">
        <v>9013</v>
      </c>
      <c r="J61" s="77" t="s">
        <v>9014</v>
      </c>
      <c r="K61" s="53" t="str">
        <f t="shared" si="1"/>
        <v>E1_1_1_35</v>
      </c>
      <c r="L61" s="53" t="str">
        <f t="shared" si="2"/>
        <v>(${Variables:E1_1_1_35_kcat} * E1_1_1_35 * C05264 * C00003) / (${Variables:E1_1_1_35_Km} + (E1_1_1_35 * C05264 * C00003))</v>
      </c>
      <c r="M61" s="69" t="str">
        <f t="shared" si="0"/>
        <v>r60 : C05264 + C00003 -&gt; C05265 + C00004 + C00080 | (${Variables:E1_1_1_35_kcat} * E1_1_1_35 * C05264 * C00003) / (${Variables:E1_1_1_35_Km} + (E1_1_1_35 * C05264 * C00003))</v>
      </c>
    </row>
    <row r="62" spans="1:13" ht="29" x14ac:dyDescent="0.35">
      <c r="A62" s="53" t="s">
        <v>1209</v>
      </c>
      <c r="B62" s="53" t="s">
        <v>1210</v>
      </c>
      <c r="C62" s="53" t="s">
        <v>8839</v>
      </c>
      <c r="D62" s="53"/>
      <c r="E62" s="53">
        <v>61</v>
      </c>
      <c r="F62" s="53" t="s">
        <v>6028</v>
      </c>
      <c r="G62" s="76" t="s">
        <v>9016</v>
      </c>
      <c r="H62" s="76" t="s">
        <v>9017</v>
      </c>
      <c r="I62" s="77" t="s">
        <v>9018</v>
      </c>
      <c r="J62" s="77" t="s">
        <v>9019</v>
      </c>
      <c r="K62" s="53" t="str">
        <f t="shared" si="1"/>
        <v>E1_1_1_35</v>
      </c>
      <c r="L62" s="53" t="str">
        <f t="shared" si="2"/>
        <v>(${Variables:E1_1_1_35_kcat} * E1_1_1_35 * C05266 * C00003) / (${Variables:E1_1_1_35_Km} + (E1_1_1_35 * C05266 * C00003))</v>
      </c>
      <c r="M62" s="69" t="str">
        <f t="shared" si="0"/>
        <v>r61 : C05266 + C00003 -&gt; C05267 + C00004 + C00080 | (${Variables:E1_1_1_35_kcat} * E1_1_1_35 * C05266 * C00003) / (${Variables:E1_1_1_35_Km} + (E1_1_1_35 * C05266 * C00003))</v>
      </c>
    </row>
    <row r="63" spans="1:13" ht="29" x14ac:dyDescent="0.35">
      <c r="A63" s="53" t="s">
        <v>1209</v>
      </c>
      <c r="B63" s="53" t="s">
        <v>1210</v>
      </c>
      <c r="C63" s="53" t="s">
        <v>8839</v>
      </c>
      <c r="D63" s="53"/>
      <c r="E63" s="53">
        <v>62</v>
      </c>
      <c r="F63" s="53" t="s">
        <v>6031</v>
      </c>
      <c r="G63" s="76" t="s">
        <v>9021</v>
      </c>
      <c r="H63" s="76" t="s">
        <v>9022</v>
      </c>
      <c r="I63" s="77" t="s">
        <v>9023</v>
      </c>
      <c r="J63" s="77" t="s">
        <v>9024</v>
      </c>
      <c r="K63" s="53" t="str">
        <f t="shared" si="1"/>
        <v>E1_1_1_35</v>
      </c>
      <c r="L63" s="53" t="str">
        <f t="shared" si="2"/>
        <v>(${Variables:E1_1_1_35_kcat} * E1_1_1_35 * C05268 * C00003) / (${Variables:E1_1_1_35_Km} + (E1_1_1_35 * C05268 * C00003))</v>
      </c>
      <c r="M63" s="69" t="str">
        <f t="shared" si="0"/>
        <v>r62 : C05268 + C00003 -&gt; C05269 + C00004 + C00080 | (${Variables:E1_1_1_35_kcat} * E1_1_1_35 * C05268 * C00003) / (${Variables:E1_1_1_35_Km} + (E1_1_1_35 * C05268 * C00003))</v>
      </c>
    </row>
    <row r="64" spans="1:13" ht="29" x14ac:dyDescent="0.35">
      <c r="A64" s="53" t="s">
        <v>1209</v>
      </c>
      <c r="B64" s="53" t="s">
        <v>1210</v>
      </c>
      <c r="C64" s="53" t="s">
        <v>8839</v>
      </c>
      <c r="D64" s="53"/>
      <c r="E64" s="53">
        <v>63</v>
      </c>
      <c r="F64" s="53" t="s">
        <v>6034</v>
      </c>
      <c r="G64" s="76" t="s">
        <v>9026</v>
      </c>
      <c r="H64" s="76" t="s">
        <v>9027</v>
      </c>
      <c r="I64" s="77" t="s">
        <v>9028</v>
      </c>
      <c r="J64" s="77" t="s">
        <v>9029</v>
      </c>
      <c r="K64" s="53" t="str">
        <f t="shared" si="1"/>
        <v>E1_1_1_35</v>
      </c>
      <c r="L64" s="53" t="str">
        <f t="shared" si="2"/>
        <v>(${Variables:E1_1_1_35_kcat} * E1_1_1_35 * C14145 * C00003) / (${Variables:E1_1_1_35_Km} + (E1_1_1_35 * C14145 * C00003))</v>
      </c>
      <c r="M64" s="69" t="str">
        <f t="shared" si="0"/>
        <v>r63 : C14145 + C00003 -&gt; C02232 + C00004 + C00080 | (${Variables:E1_1_1_35_kcat} * E1_1_1_35 * C14145 * C00003) / (${Variables:E1_1_1_35_Km} + (E1_1_1_35 * C14145 * C00003))</v>
      </c>
    </row>
    <row r="65" spans="1:13" ht="29" x14ac:dyDescent="0.35">
      <c r="A65" s="53" t="s">
        <v>1209</v>
      </c>
      <c r="B65" s="53" t="s">
        <v>1210</v>
      </c>
      <c r="C65" s="53" t="s">
        <v>8839</v>
      </c>
      <c r="D65" s="53"/>
      <c r="E65" s="53">
        <v>64</v>
      </c>
      <c r="F65" s="53" t="s">
        <v>6037</v>
      </c>
      <c r="G65" s="76" t="s">
        <v>9031</v>
      </c>
      <c r="H65" s="76" t="s">
        <v>9032</v>
      </c>
      <c r="I65" s="77" t="s">
        <v>9033</v>
      </c>
      <c r="J65" s="77" t="s">
        <v>9034</v>
      </c>
      <c r="K65" s="53" t="str">
        <f t="shared" si="1"/>
        <v>E1_1_1_35</v>
      </c>
      <c r="L65" s="53" t="str">
        <f t="shared" si="2"/>
        <v>(${Variables:E1_1_1_35_kcat} * E1_1_1_35 * C16329 * C00003) / (${Variables:E1_1_1_35_Km} + (E1_1_1_35 * C16329 * C00003))</v>
      </c>
      <c r="M65" s="69" t="str">
        <f t="shared" si="0"/>
        <v>r64 : C16329 + C00003 -&gt; C16330 + C00004 + C00080 | (${Variables:E1_1_1_35_kcat} * E1_1_1_35 * C16329 * C00003) / (${Variables:E1_1_1_35_Km} + (E1_1_1_35 * C16329 * C00003))</v>
      </c>
    </row>
    <row r="66" spans="1:13" ht="29" x14ac:dyDescent="0.35">
      <c r="A66" s="53" t="s">
        <v>1209</v>
      </c>
      <c r="B66" s="53" t="s">
        <v>1210</v>
      </c>
      <c r="C66" s="53" t="s">
        <v>8839</v>
      </c>
      <c r="D66" s="53"/>
      <c r="E66" s="53">
        <v>65</v>
      </c>
      <c r="F66" s="53" t="s">
        <v>6040</v>
      </c>
      <c r="G66" s="76" t="s">
        <v>9036</v>
      </c>
      <c r="H66" s="76" t="s">
        <v>9037</v>
      </c>
      <c r="I66" s="77" t="s">
        <v>9038</v>
      </c>
      <c r="J66" s="77" t="s">
        <v>9039</v>
      </c>
      <c r="K66" s="53" t="str">
        <f t="shared" si="1"/>
        <v>E1_1_1_35</v>
      </c>
      <c r="L66" s="53" t="str">
        <f t="shared" si="2"/>
        <v>(${Variables:E1_1_1_35_kcat} * E1_1_1_35 * C16333 * C00003) / (${Variables:E1_1_1_35_Km} + (E1_1_1_35 * C16333 * C00003))</v>
      </c>
      <c r="M66" s="69" t="str">
        <f t="shared" ref="M66:M129" si="3">_xlfn.CONCAT("r",E66," : ",G66," -&gt; ",H66, " | ",L66)</f>
        <v>r65 : C16333 + C00003 -&gt; C16334 + C00004 + C00080 | (${Variables:E1_1_1_35_kcat} * E1_1_1_35 * C16333 * C00003) / (${Variables:E1_1_1_35_Km} + (E1_1_1_35 * C16333 * C00003))</v>
      </c>
    </row>
    <row r="67" spans="1:13" ht="29" x14ac:dyDescent="0.35">
      <c r="A67" s="53" t="s">
        <v>1209</v>
      </c>
      <c r="B67" s="53" t="s">
        <v>1210</v>
      </c>
      <c r="C67" s="53" t="s">
        <v>8839</v>
      </c>
      <c r="D67" s="53"/>
      <c r="E67" s="53">
        <v>66</v>
      </c>
      <c r="F67" s="53" t="s">
        <v>6043</v>
      </c>
      <c r="G67" s="76" t="s">
        <v>9041</v>
      </c>
      <c r="H67" s="76" t="s">
        <v>9042</v>
      </c>
      <c r="I67" s="77" t="s">
        <v>9043</v>
      </c>
      <c r="J67" s="77" t="s">
        <v>9044</v>
      </c>
      <c r="K67" s="53" t="str">
        <f t="shared" ref="K67:K129" si="4">CONCATENATE("E",C67)</f>
        <v>E1_1_1_35</v>
      </c>
      <c r="L67" s="53" t="str">
        <f t="shared" ref="L67:L130" si="5">CONCATENATE("(${Variables:", K67,"_kcat} * ",K67," * ",I67,") / (${Variables:",K67,"_Km} + (",K67," * ",I67,"))")</f>
        <v>(${Variables:E1_1_1_35_kcat} * E1_1_1_35 * C16337 * C00003) / (${Variables:E1_1_1_35_Km} + (E1_1_1_35 * C16337 * C00003))</v>
      </c>
      <c r="M67" s="69" t="str">
        <f t="shared" si="3"/>
        <v>r66 : C16337 + C00003 -&gt; C16338 + C00004 + C00080 | (${Variables:E1_1_1_35_kcat} * E1_1_1_35 * C16337 * C00003) / (${Variables:E1_1_1_35_Km} + (E1_1_1_35 * C16337 * C00003))</v>
      </c>
    </row>
    <row r="68" spans="1:13" ht="29" x14ac:dyDescent="0.35">
      <c r="A68" s="53" t="s">
        <v>1209</v>
      </c>
      <c r="B68" s="53" t="s">
        <v>1210</v>
      </c>
      <c r="C68" s="53" t="s">
        <v>8839</v>
      </c>
      <c r="D68" s="53"/>
      <c r="E68" s="53">
        <v>67</v>
      </c>
      <c r="F68" s="53" t="s">
        <v>6046</v>
      </c>
      <c r="G68" s="78" t="s">
        <v>9046</v>
      </c>
      <c r="H68" s="76" t="s">
        <v>9047</v>
      </c>
      <c r="I68" s="79" t="s">
        <v>9048</v>
      </c>
      <c r="J68" s="77" t="s">
        <v>9049</v>
      </c>
      <c r="K68" s="53" t="str">
        <f t="shared" si="4"/>
        <v>E1_1_1_35</v>
      </c>
      <c r="L68" s="53" t="str">
        <f t="shared" si="5"/>
        <v>(${Variables:E1_1_1_35_kcat} * E1_1_1_35 * C06714 * C00003) / (${Variables:E1_1_1_35_Km} + (E1_1_1_35 * C06714 * C00003))</v>
      </c>
      <c r="M68" s="69" t="str">
        <f t="shared" si="3"/>
        <v>r67 : C06714 + C00003 -&gt; C06715 + C00004 + C00080 | (${Variables:E1_1_1_35_kcat} * E1_1_1_35 * C06714 * C00003) / (${Variables:E1_1_1_35_Km} + (E1_1_1_35 * C06714 * C00003))</v>
      </c>
    </row>
    <row r="69" spans="1:13" ht="29" x14ac:dyDescent="0.35">
      <c r="A69" s="53" t="s">
        <v>1209</v>
      </c>
      <c r="B69" s="53" t="s">
        <v>1210</v>
      </c>
      <c r="C69" s="53" t="s">
        <v>8839</v>
      </c>
      <c r="D69" s="53"/>
      <c r="E69" s="53">
        <v>68</v>
      </c>
      <c r="F69" s="53" t="s">
        <v>6049</v>
      </c>
      <c r="G69" s="78" t="s">
        <v>9051</v>
      </c>
      <c r="H69" s="76" t="s">
        <v>9052</v>
      </c>
      <c r="I69" s="79" t="s">
        <v>9053</v>
      </c>
      <c r="J69" s="77" t="s">
        <v>9054</v>
      </c>
      <c r="K69" s="53" t="str">
        <f t="shared" si="4"/>
        <v>E1_1_1_35</v>
      </c>
      <c r="L69" s="53" t="str">
        <f t="shared" si="5"/>
        <v>(${Variables:E1_1_1_35_kcat} * E1_1_1_35 * C16469 * C00003) / (${Variables:E1_1_1_35_Km} + (E1_1_1_35 * C16469 * C00003))</v>
      </c>
      <c r="M69" s="69" t="str">
        <f t="shared" si="3"/>
        <v>r68 : C16469 + C00003 -&gt; C16471 + C00004 + C00080 | (${Variables:E1_1_1_35_kcat} * E1_1_1_35 * C16469 * C00003) / (${Variables:E1_1_1_35_Km} + (E1_1_1_35 * C16469 * C00003))</v>
      </c>
    </row>
    <row r="70" spans="1:13" ht="29" x14ac:dyDescent="0.35">
      <c r="A70" s="53" t="s">
        <v>4588</v>
      </c>
      <c r="B70" s="53" t="s">
        <v>4589</v>
      </c>
      <c r="C70" s="53" t="s">
        <v>8844</v>
      </c>
      <c r="D70" s="53"/>
      <c r="E70" s="53">
        <v>69</v>
      </c>
      <c r="F70" s="53" t="s">
        <v>6053</v>
      </c>
      <c r="G70" s="76" t="s">
        <v>9056</v>
      </c>
      <c r="H70" s="76" t="s">
        <v>9057</v>
      </c>
      <c r="I70" s="77" t="s">
        <v>9058</v>
      </c>
      <c r="J70" s="77" t="s">
        <v>9059</v>
      </c>
      <c r="K70" s="53" t="str">
        <f t="shared" si="4"/>
        <v>E1_1_1_44</v>
      </c>
      <c r="L70" s="53" t="str">
        <f t="shared" si="5"/>
        <v>(${Variables:E1_1_1_44_kcat} * E1_1_1_44 * C00345 * C00006) / (${Variables:E1_1_1_44_Km} + (E1_1_1_44 * C00345 * C00006))</v>
      </c>
      <c r="M70" s="69" t="str">
        <f t="shared" si="3"/>
        <v>r69 : C00345 + C00006 -&gt; C00199 + C00011 + C00005 + C00080 | (${Variables:E1_1_1_44_kcat} * E1_1_1_44 * C00345 * C00006) / (${Variables:E1_1_1_44_Km} + (E1_1_1_44 * C00345 * C00006))</v>
      </c>
    </row>
    <row r="71" spans="1:13" ht="29" x14ac:dyDescent="0.35">
      <c r="A71" s="53" t="s">
        <v>1798</v>
      </c>
      <c r="B71" s="53" t="s">
        <v>1799</v>
      </c>
      <c r="C71" s="53" t="s">
        <v>8849</v>
      </c>
      <c r="D71" s="53"/>
      <c r="E71" s="53">
        <v>70</v>
      </c>
      <c r="F71" s="53" t="s">
        <v>6059</v>
      </c>
      <c r="G71" s="76" t="s">
        <v>9061</v>
      </c>
      <c r="H71" s="76" t="s">
        <v>9062</v>
      </c>
      <c r="I71" s="77" t="s">
        <v>9063</v>
      </c>
      <c r="J71" s="77" t="s">
        <v>9064</v>
      </c>
      <c r="K71" s="53" t="str">
        <f t="shared" si="4"/>
        <v>E1_1_1_47</v>
      </c>
      <c r="L71" s="53" t="str">
        <f t="shared" si="5"/>
        <v>(${Variables:E1_1_1_47_kcat} * E1_1_1_47 * C00221 * C00003) / (${Variables:E1_1_1_47_Km} + (E1_1_1_47 * C00221 * C00003))</v>
      </c>
      <c r="M71" s="69" t="str">
        <f t="shared" si="3"/>
        <v>r70 : C00221 + C00003 -&gt; C00198 + C00004 + C00080 | (${Variables:E1_1_1_47_kcat} * E1_1_1_47 * C00221 * C00003) / (${Variables:E1_1_1_47_Km} + (E1_1_1_47 * C00221 * C00003))</v>
      </c>
    </row>
    <row r="72" spans="1:13" ht="29" x14ac:dyDescent="0.35">
      <c r="A72" s="53" t="s">
        <v>1798</v>
      </c>
      <c r="B72" s="53" t="s">
        <v>1799</v>
      </c>
      <c r="C72" s="53" t="s">
        <v>8849</v>
      </c>
      <c r="D72" s="53"/>
      <c r="E72" s="53">
        <v>71</v>
      </c>
      <c r="F72" s="53" t="s">
        <v>6064</v>
      </c>
      <c r="G72" s="76" t="s">
        <v>9066</v>
      </c>
      <c r="H72" s="76" t="s">
        <v>9067</v>
      </c>
      <c r="I72" s="77" t="s">
        <v>9068</v>
      </c>
      <c r="J72" s="77" t="s">
        <v>9069</v>
      </c>
      <c r="K72" s="53" t="str">
        <f t="shared" si="4"/>
        <v>E1_1_1_47</v>
      </c>
      <c r="L72" s="53" t="str">
        <f t="shared" si="5"/>
        <v>(${Variables:E1_1_1_47_kcat} * E1_1_1_47 * C00221 * C00006 ) / (${Variables:E1_1_1_47_Km} + (E1_1_1_47 * C00221 * C00006 ))</v>
      </c>
      <c r="M72" s="69" t="str">
        <f t="shared" si="3"/>
        <v>r71 : C00221 + C00006  -&gt; C00198 + C00005 + C00080 | (${Variables:E1_1_1_47_kcat} * E1_1_1_47 * C00221 * C00006 ) / (${Variables:E1_1_1_47_Km} + (E1_1_1_47 * C00221 * C00006 ))</v>
      </c>
    </row>
    <row r="73" spans="1:13" ht="29" x14ac:dyDescent="0.35">
      <c r="A73" s="53" t="s">
        <v>4577</v>
      </c>
      <c r="B73" s="53" t="s">
        <v>4578</v>
      </c>
      <c r="C73" s="53" t="s">
        <v>8849</v>
      </c>
      <c r="D73" s="53"/>
      <c r="E73" s="53">
        <v>72</v>
      </c>
      <c r="F73" s="53" t="s">
        <v>6059</v>
      </c>
      <c r="G73" s="76" t="s">
        <v>9061</v>
      </c>
      <c r="H73" s="76" t="s">
        <v>9062</v>
      </c>
      <c r="I73" s="77" t="s">
        <v>9063</v>
      </c>
      <c r="J73" s="77" t="s">
        <v>9064</v>
      </c>
      <c r="K73" s="53" t="str">
        <f t="shared" si="4"/>
        <v>E1_1_1_47</v>
      </c>
      <c r="L73" s="53" t="str">
        <f t="shared" si="5"/>
        <v>(${Variables:E1_1_1_47_kcat} * E1_1_1_47 * C00221 * C00003) / (${Variables:E1_1_1_47_Km} + (E1_1_1_47 * C00221 * C00003))</v>
      </c>
      <c r="M73" s="69" t="str">
        <f t="shared" si="3"/>
        <v>r72 : C00221 + C00003 -&gt; C00198 + C00004 + C00080 | (${Variables:E1_1_1_47_kcat} * E1_1_1_47 * C00221 * C00003) / (${Variables:E1_1_1_47_Km} + (E1_1_1_47 * C00221 * C00003))</v>
      </c>
    </row>
    <row r="74" spans="1:13" ht="29" x14ac:dyDescent="0.35">
      <c r="A74" s="53" t="s">
        <v>4577</v>
      </c>
      <c r="B74" s="53" t="s">
        <v>4578</v>
      </c>
      <c r="C74" s="53" t="s">
        <v>8849</v>
      </c>
      <c r="D74" s="53"/>
      <c r="E74" s="53">
        <v>73</v>
      </c>
      <c r="F74" s="53" t="s">
        <v>6064</v>
      </c>
      <c r="G74" s="76" t="s">
        <v>9066</v>
      </c>
      <c r="H74" s="76" t="s">
        <v>9067</v>
      </c>
      <c r="I74" s="77" t="s">
        <v>9068</v>
      </c>
      <c r="J74" s="77" t="s">
        <v>9069</v>
      </c>
      <c r="K74" s="53" t="str">
        <f t="shared" si="4"/>
        <v>E1_1_1_47</v>
      </c>
      <c r="L74" s="53" t="str">
        <f t="shared" si="5"/>
        <v>(${Variables:E1_1_1_47_kcat} * E1_1_1_47 * C00221 * C00006 ) / (${Variables:E1_1_1_47_Km} + (E1_1_1_47 * C00221 * C00006 ))</v>
      </c>
      <c r="M74" s="69" t="str">
        <f t="shared" si="3"/>
        <v>r73 : C00221 + C00006  -&gt; C00198 + C00005 + C00080 | (${Variables:E1_1_1_47_kcat} * E1_1_1_47 * C00221 * C00006 ) / (${Variables:E1_1_1_47_Km} + (E1_1_1_47 * C00221 * C00006 ))</v>
      </c>
    </row>
    <row r="75" spans="1:13" ht="29" x14ac:dyDescent="0.35">
      <c r="A75" s="53" t="s">
        <v>4622</v>
      </c>
      <c r="B75" s="53" t="s">
        <v>4623</v>
      </c>
      <c r="C75" s="53" t="s">
        <v>8854</v>
      </c>
      <c r="D75" s="53"/>
      <c r="E75" s="53">
        <v>74</v>
      </c>
      <c r="F75" s="53" t="s">
        <v>6068</v>
      </c>
      <c r="G75" s="76" t="s">
        <v>9073</v>
      </c>
      <c r="H75" s="76" t="s">
        <v>9074</v>
      </c>
      <c r="I75" s="77" t="s">
        <v>9075</v>
      </c>
      <c r="J75" s="77" t="s">
        <v>9076</v>
      </c>
      <c r="K75" s="53" t="str">
        <f t="shared" si="4"/>
        <v>E1_1_1_49</v>
      </c>
      <c r="L75" s="53" t="str">
        <f t="shared" si="5"/>
        <v>(${Variables:E1_1_1_49_kcat} * E1_1_1_49 * C00092 * C00006) / (${Variables:E1_1_1_49_Km} + (E1_1_1_49 * C00092 * C00006))</v>
      </c>
      <c r="M75" s="69" t="str">
        <f t="shared" si="3"/>
        <v>r74 : C00092 + C00006 -&gt; C01236 + C00005 + C00080 | (${Variables:E1_1_1_49_kcat} * E1_1_1_49 * C00092 * C00006) / (${Variables:E1_1_1_49_Km} + (E1_1_1_49 * C00092 * C00006))</v>
      </c>
    </row>
    <row r="76" spans="1:13" ht="29" x14ac:dyDescent="0.35">
      <c r="A76" s="53" t="s">
        <v>4622</v>
      </c>
      <c r="B76" s="53" t="s">
        <v>4623</v>
      </c>
      <c r="C76" s="53" t="s">
        <v>8854</v>
      </c>
      <c r="D76" s="53"/>
      <c r="E76" s="53">
        <v>75</v>
      </c>
      <c r="F76" s="53" t="s">
        <v>6073</v>
      </c>
      <c r="G76" s="76" t="s">
        <v>9078</v>
      </c>
      <c r="H76" s="76" t="s">
        <v>9074</v>
      </c>
      <c r="I76" s="77" t="s">
        <v>9079</v>
      </c>
      <c r="J76" s="77" t="s">
        <v>9076</v>
      </c>
      <c r="K76" s="53" t="str">
        <f t="shared" si="4"/>
        <v>E1_1_1_49</v>
      </c>
      <c r="L76" s="53" t="str">
        <f t="shared" si="5"/>
        <v>(${Variables:E1_1_1_49_kcat} * E1_1_1_49 * C01172 * C00006) / (${Variables:E1_1_1_49_Km} + (E1_1_1_49 * C01172 * C00006))</v>
      </c>
      <c r="M76" s="69" t="str">
        <f t="shared" si="3"/>
        <v>r75 : C01172 + C00006 -&gt; C01236 + C00005 + C00080 | (${Variables:E1_1_1_49_kcat} * E1_1_1_49 * C01172 * C00006) / (${Variables:E1_1_1_49_Km} + (E1_1_1_49 * C01172 * C00006))</v>
      </c>
    </row>
    <row r="77" spans="1:13" ht="29" x14ac:dyDescent="0.35">
      <c r="A77" s="53" t="s">
        <v>2399</v>
      </c>
      <c r="B77" s="53" t="s">
        <v>2400</v>
      </c>
      <c r="C77" s="53" t="s">
        <v>8859</v>
      </c>
      <c r="D77" s="53"/>
      <c r="E77" s="53">
        <v>76</v>
      </c>
      <c r="F77" s="53" t="s">
        <v>6076</v>
      </c>
      <c r="G77" s="76" t="s">
        <v>9081</v>
      </c>
      <c r="H77" s="76" t="s">
        <v>9082</v>
      </c>
      <c r="I77" s="77" t="s">
        <v>9083</v>
      </c>
      <c r="J77" s="77" t="s">
        <v>9084</v>
      </c>
      <c r="K77" s="53" t="str">
        <f t="shared" si="4"/>
        <v>E1_1_1_6</v>
      </c>
      <c r="L77" s="53" t="str">
        <f t="shared" si="5"/>
        <v>(${Variables:E1_1_1_6_kcat} * E1_1_1_6 * C00116 * C00003) / (${Variables:E1_1_1_6_Km} + (E1_1_1_6 * C00116 * C00003))</v>
      </c>
      <c r="M77" s="69" t="str">
        <f t="shared" si="3"/>
        <v>r76 : C00116 + C00003 -&gt; C00184 + C00004 + C00080 | (${Variables:E1_1_1_6_kcat} * E1_1_1_6 * C00116 * C00003) / (${Variables:E1_1_1_6_Km} + (E1_1_1_6 * C00116 * C00003))</v>
      </c>
    </row>
    <row r="78" spans="1:13" ht="29" x14ac:dyDescent="0.35">
      <c r="A78" s="53" t="s">
        <v>2399</v>
      </c>
      <c r="B78" s="53" t="s">
        <v>2400</v>
      </c>
      <c r="C78" s="53" t="s">
        <v>8859</v>
      </c>
      <c r="D78" s="53"/>
      <c r="E78" s="53">
        <v>77</v>
      </c>
      <c r="F78" s="53" t="s">
        <v>6081</v>
      </c>
      <c r="G78" s="78" t="s">
        <v>9086</v>
      </c>
      <c r="H78" s="76" t="s">
        <v>9087</v>
      </c>
      <c r="I78" s="79" t="s">
        <v>9088</v>
      </c>
      <c r="J78" s="77" t="s">
        <v>9089</v>
      </c>
      <c r="K78" s="53" t="str">
        <f t="shared" si="4"/>
        <v>E1_1_1_6</v>
      </c>
      <c r="L78" s="53" t="str">
        <f t="shared" si="5"/>
        <v>(${Variables:E1_1_1_6_kcat} * E1_1_1_6 * C00424 * C00003) / (${Variables:E1_1_1_6_Km} + (E1_1_1_6 * C00424 * C00003))</v>
      </c>
      <c r="M78" s="69" t="str">
        <f t="shared" si="3"/>
        <v>r77 : C00424 + C00003 -&gt; C00546 + C00004 + C00080 | (${Variables:E1_1_1_6_kcat} * E1_1_1_6 * C00424 * C00003) / (${Variables:E1_1_1_6_Km} + (E1_1_1_6 * C00424 * C00003))</v>
      </c>
    </row>
    <row r="79" spans="1:13" ht="29" x14ac:dyDescent="0.35">
      <c r="A79" s="53" t="s">
        <v>2399</v>
      </c>
      <c r="B79" s="53" t="s">
        <v>2400</v>
      </c>
      <c r="C79" s="53" t="s">
        <v>8859</v>
      </c>
      <c r="D79" s="53"/>
      <c r="E79" s="53">
        <v>78</v>
      </c>
      <c r="F79" s="53" t="s">
        <v>6084</v>
      </c>
      <c r="G79" s="76" t="s">
        <v>9091</v>
      </c>
      <c r="H79" s="76" t="s">
        <v>9092</v>
      </c>
      <c r="I79" s="77" t="s">
        <v>9093</v>
      </c>
      <c r="J79" s="77" t="s">
        <v>9094</v>
      </c>
      <c r="K79" s="53" t="str">
        <f t="shared" si="4"/>
        <v>E1_1_1_6</v>
      </c>
      <c r="L79" s="53" t="str">
        <f t="shared" si="5"/>
        <v>(${Variables:E1_1_1_6_kcat} * E1_1_1_6 * C00583 * C00003) / (${Variables:E1_1_1_6_Km} + (E1_1_1_6 * C00583 * C00003))</v>
      </c>
      <c r="M79" s="69" t="str">
        <f t="shared" si="3"/>
        <v>r78 : C00583 + C00003 -&gt; C05235 + C00004 + C00080 | (${Variables:E1_1_1_6_kcat} * E1_1_1_6 * C00583 * C00003) / (${Variables:E1_1_1_6_Km} + (E1_1_1_6 * C00583 * C00003))</v>
      </c>
    </row>
    <row r="80" spans="1:13" ht="29" x14ac:dyDescent="0.35">
      <c r="A80" s="53" t="s">
        <v>1350</v>
      </c>
      <c r="B80" s="53" t="s">
        <v>1351</v>
      </c>
      <c r="C80" s="53" t="s">
        <v>8864</v>
      </c>
      <c r="D80" s="53"/>
      <c r="E80" s="53">
        <v>79</v>
      </c>
      <c r="F80" s="53" t="s">
        <v>6088</v>
      </c>
      <c r="G80" s="76" t="s">
        <v>9096</v>
      </c>
      <c r="H80" s="80" t="s">
        <v>6090</v>
      </c>
      <c r="I80" s="77" t="s">
        <v>9097</v>
      </c>
      <c r="J80" s="81" t="s">
        <v>6090</v>
      </c>
      <c r="K80" s="53" t="str">
        <f t="shared" si="4"/>
        <v>E1_1_1_85</v>
      </c>
      <c r="L80" s="53" t="str">
        <f t="shared" si="5"/>
        <v>(${Variables:E1_1_1_85_kcat} * E1_1_1_85 * C00233 * C00011) / (${Variables:E1_1_1_85_Km} + (E1_1_1_85 * C00233 * C00011))</v>
      </c>
      <c r="M80" s="69" t="str">
        <f t="shared" si="3"/>
        <v>r79 : C00233 + C00011 -&gt; C04236 | (${Variables:E1_1_1_85_kcat} * E1_1_1_85 * C00233 * C00011) / (${Variables:E1_1_1_85_Km} + (E1_1_1_85 * C00233 * C00011))</v>
      </c>
    </row>
    <row r="81" spans="1:13" ht="29" x14ac:dyDescent="0.35">
      <c r="A81" s="53" t="s">
        <v>1350</v>
      </c>
      <c r="B81" s="53" t="s">
        <v>1351</v>
      </c>
      <c r="C81" s="53" t="s">
        <v>8864</v>
      </c>
      <c r="D81" s="53"/>
      <c r="E81" s="53">
        <v>80</v>
      </c>
      <c r="F81" s="53" t="s">
        <v>6093</v>
      </c>
      <c r="G81" s="76" t="s">
        <v>9099</v>
      </c>
      <c r="H81" s="76" t="s">
        <v>9100</v>
      </c>
      <c r="I81" s="77" t="s">
        <v>9101</v>
      </c>
      <c r="J81" s="81" t="s">
        <v>9102</v>
      </c>
      <c r="K81" s="53" t="str">
        <f t="shared" si="4"/>
        <v>E1_1_1_85</v>
      </c>
      <c r="L81" s="53" t="str">
        <f t="shared" si="5"/>
        <v>(${Variables:E1_1_1_85_kcat} * E1_1_1_85 * C04411 * C00003) / (${Variables:E1_1_1_85_Km} + (E1_1_1_85 * C04411 * C00003))</v>
      </c>
      <c r="M81" s="69" t="str">
        <f t="shared" si="3"/>
        <v>r80 : C04411 + C00003 -&gt; C04236 + C00004 + C00080 | (${Variables:E1_1_1_85_kcat} * E1_1_1_85 * C04411 * C00003) / (${Variables:E1_1_1_85_Km} + (E1_1_1_85 * C04411 * C00003))</v>
      </c>
    </row>
    <row r="82" spans="1:13" ht="29" x14ac:dyDescent="0.35">
      <c r="A82" s="53" t="s">
        <v>1350</v>
      </c>
      <c r="B82" s="53" t="s">
        <v>1351</v>
      </c>
      <c r="C82" s="53" t="s">
        <v>8864</v>
      </c>
      <c r="D82" s="53"/>
      <c r="E82" s="53">
        <v>81</v>
      </c>
      <c r="F82" s="53" t="s">
        <v>6096</v>
      </c>
      <c r="G82" s="76" t="s">
        <v>9099</v>
      </c>
      <c r="H82" s="76" t="s">
        <v>9104</v>
      </c>
      <c r="I82" s="77" t="s">
        <v>9101</v>
      </c>
      <c r="J82" s="77" t="s">
        <v>9105</v>
      </c>
      <c r="K82" s="53" t="str">
        <f t="shared" si="4"/>
        <v>E1_1_1_85</v>
      </c>
      <c r="L82" s="53" t="str">
        <f t="shared" si="5"/>
        <v>(${Variables:E1_1_1_85_kcat} * E1_1_1_85 * C04411 * C00003) / (${Variables:E1_1_1_85_Km} + (E1_1_1_85 * C04411 * C00003))</v>
      </c>
      <c r="M82" s="69" t="str">
        <f t="shared" si="3"/>
        <v>r81 : C04411 + C00003 -&gt; C00233 + C00011 + C00004 + C00080 | (${Variables:E1_1_1_85_kcat} * E1_1_1_85 * C04411 * C00003) / (${Variables:E1_1_1_85_Km} + (E1_1_1_85 * C04411 * C00003))</v>
      </c>
    </row>
    <row r="83" spans="1:13" ht="43.5" x14ac:dyDescent="0.35">
      <c r="A83" s="53" t="s">
        <v>1350</v>
      </c>
      <c r="B83" s="53" t="s">
        <v>1351</v>
      </c>
      <c r="C83" s="53" t="s">
        <v>8864</v>
      </c>
      <c r="D83" s="53"/>
      <c r="E83" s="53">
        <v>82</v>
      </c>
      <c r="F83" s="53" t="s">
        <v>6098</v>
      </c>
      <c r="G83" s="78" t="s">
        <v>9107</v>
      </c>
      <c r="H83" s="76" t="s">
        <v>9108</v>
      </c>
      <c r="I83" s="79" t="s">
        <v>9109</v>
      </c>
      <c r="J83" s="77" t="s">
        <v>9110</v>
      </c>
      <c r="K83" s="53" t="str">
        <f t="shared" si="4"/>
        <v>E1_1_1_85</v>
      </c>
      <c r="L83" s="53" t="str">
        <f t="shared" si="5"/>
        <v>(${Variables:E1_1_1_85_kcat} * E1_1_1_85 * C00109 * C00011 * C00004 * C00080) / (${Variables:E1_1_1_85_Km} + (E1_1_1_85 * C00109 * C00011 * C00004 * C00080))</v>
      </c>
      <c r="M83" s="69" t="str">
        <f t="shared" si="3"/>
        <v>r82 : C00109 + C00011 + C00004 + C00080 -&gt; C06032 + C00003 | (${Variables:E1_1_1_85_kcat} * E1_1_1_85 * C00109 * C00011 * C00004 * C00080) / (${Variables:E1_1_1_85_Km} + (E1_1_1_85 * C00109 * C00011 * C00004 * C00080))</v>
      </c>
    </row>
    <row r="84" spans="1:13" ht="29" x14ac:dyDescent="0.35">
      <c r="A84" s="53" t="s">
        <v>1314</v>
      </c>
      <c r="B84" s="53" t="s">
        <v>1315</v>
      </c>
      <c r="C84" s="53" t="s">
        <v>8869</v>
      </c>
      <c r="D84" s="53"/>
      <c r="E84" s="53">
        <v>83</v>
      </c>
      <c r="F84" s="53" t="s">
        <v>6102</v>
      </c>
      <c r="G84" s="76" t="s">
        <v>9112</v>
      </c>
      <c r="H84" s="76" t="s">
        <v>9113</v>
      </c>
      <c r="I84" s="77" t="s">
        <v>9114</v>
      </c>
      <c r="J84" s="77" t="s">
        <v>9115</v>
      </c>
      <c r="K84" s="53" t="str">
        <f t="shared" si="4"/>
        <v>E1_1_1_86</v>
      </c>
      <c r="L84" s="53" t="str">
        <f t="shared" si="5"/>
        <v>(${Variables:E1_1_1_86_kcat} * E1_1_1_86 * C04272 * C00006) / (${Variables:E1_1_1_86_Km} + (E1_1_1_86 * C04272 * C00006))</v>
      </c>
      <c r="M84" s="69" t="str">
        <f t="shared" si="3"/>
        <v>r83 : C04272 + C00006 -&gt; C06010 + C00005 + C00080 | (${Variables:E1_1_1_86_kcat} * E1_1_1_86 * C04272 * C00006) / (${Variables:E1_1_1_86_Km} + (E1_1_1_86 * C04272 * C00006))</v>
      </c>
    </row>
    <row r="85" spans="1:13" ht="43.5" x14ac:dyDescent="0.35">
      <c r="A85" s="53" t="s">
        <v>1314</v>
      </c>
      <c r="B85" s="53" t="s">
        <v>1315</v>
      </c>
      <c r="C85" s="53" t="s">
        <v>8869</v>
      </c>
      <c r="D85" s="53"/>
      <c r="E85" s="53">
        <v>84</v>
      </c>
      <c r="F85" s="53" t="s">
        <v>6107</v>
      </c>
      <c r="G85" s="76" t="s">
        <v>9117</v>
      </c>
      <c r="H85" s="76" t="s">
        <v>9118</v>
      </c>
      <c r="I85" s="77" t="s">
        <v>9119</v>
      </c>
      <c r="J85" s="77" t="s">
        <v>9120</v>
      </c>
      <c r="K85" s="53" t="str">
        <f t="shared" si="4"/>
        <v>E1_1_1_86</v>
      </c>
      <c r="L85" s="53" t="str">
        <f t="shared" si="5"/>
        <v>(${Variables:E1_1_1_86_kcat} * E1_1_1_86 * C00900 * C00005 * C00080) / (${Variables:E1_1_1_86_Km} + (E1_1_1_86 * C00900 * C00005 * C00080))</v>
      </c>
      <c r="M85" s="69" t="str">
        <f t="shared" si="3"/>
        <v>r84 : C00900 + C00005 + C00080 -&gt; C04039 + C00006 | (${Variables:E1_1_1_86_kcat} * E1_1_1_86 * C00900 * C00005 * C00080) / (${Variables:E1_1_1_86_Km} + (E1_1_1_86 * C00900 * C00005 * C00080))</v>
      </c>
    </row>
    <row r="86" spans="1:13" ht="29" x14ac:dyDescent="0.35">
      <c r="A86" s="53" t="s">
        <v>1314</v>
      </c>
      <c r="B86" s="53" t="s">
        <v>1315</v>
      </c>
      <c r="C86" s="53" t="s">
        <v>8869</v>
      </c>
      <c r="D86" s="53"/>
      <c r="E86" s="53">
        <v>85</v>
      </c>
      <c r="F86" s="53" t="s">
        <v>6110</v>
      </c>
      <c r="G86" s="76" t="s">
        <v>9112</v>
      </c>
      <c r="H86" s="76" t="s">
        <v>9122</v>
      </c>
      <c r="I86" s="77" t="s">
        <v>9114</v>
      </c>
      <c r="J86" s="77" t="s">
        <v>9123</v>
      </c>
      <c r="K86" s="53" t="str">
        <f t="shared" si="4"/>
        <v>E1_1_1_86</v>
      </c>
      <c r="L86" s="53" t="str">
        <f t="shared" si="5"/>
        <v>(${Variables:E1_1_1_86_kcat} * E1_1_1_86 * C04272 * C00006) / (${Variables:E1_1_1_86_Km} + (E1_1_1_86 * C04272 * C00006))</v>
      </c>
      <c r="M86" s="69" t="str">
        <f t="shared" si="3"/>
        <v>r85 : C04272 + C00006 -&gt; C04181 + C00005 + C00080 | (${Variables:E1_1_1_86_kcat} * E1_1_1_86 * C04272 * C00006) / (${Variables:E1_1_1_86_Km} + (E1_1_1_86 * C04272 * C00006))</v>
      </c>
    </row>
    <row r="87" spans="1:13" ht="29" x14ac:dyDescent="0.35">
      <c r="A87" s="53" t="s">
        <v>1314</v>
      </c>
      <c r="B87" s="53" t="s">
        <v>1315</v>
      </c>
      <c r="C87" s="53" t="s">
        <v>8869</v>
      </c>
      <c r="D87" s="53"/>
      <c r="E87" s="53">
        <v>86</v>
      </c>
      <c r="F87" s="53" t="s">
        <v>6112</v>
      </c>
      <c r="G87" s="76" t="s">
        <v>9125</v>
      </c>
      <c r="H87" s="76" t="s">
        <v>9126</v>
      </c>
      <c r="I87" s="77" t="s">
        <v>9127</v>
      </c>
      <c r="J87" s="77" t="s">
        <v>9128</v>
      </c>
      <c r="K87" s="53" t="str">
        <f t="shared" si="4"/>
        <v>E1_1_1_86</v>
      </c>
      <c r="L87" s="53" t="str">
        <f t="shared" si="5"/>
        <v>(${Variables:E1_1_1_86_kcat} * E1_1_1_86 * C06007 * C00006) / (${Variables:E1_1_1_86_Km} + (E1_1_1_86 * C06007 * C00006))</v>
      </c>
      <c r="M87" s="69" t="str">
        <f t="shared" si="3"/>
        <v>r86 : C06007 + C00006 -&gt; C14463 + C00005 + C00080 | (${Variables:E1_1_1_86_kcat} * E1_1_1_86 * C06007 * C00006) / (${Variables:E1_1_1_86_Km} + (E1_1_1_86 * C06007 * C00006))</v>
      </c>
    </row>
    <row r="88" spans="1:13" ht="29" x14ac:dyDescent="0.35">
      <c r="A88" s="53" t="s">
        <v>1314</v>
      </c>
      <c r="B88" s="53" t="s">
        <v>1315</v>
      </c>
      <c r="C88" s="53" t="s">
        <v>8869</v>
      </c>
      <c r="D88" s="53"/>
      <c r="E88" s="53">
        <v>87</v>
      </c>
      <c r="F88" s="53" t="s">
        <v>6115</v>
      </c>
      <c r="G88" s="80" t="s">
        <v>6116</v>
      </c>
      <c r="H88" s="80" t="s">
        <v>6117</v>
      </c>
      <c r="I88" s="81" t="s">
        <v>6116</v>
      </c>
      <c r="J88" s="81" t="s">
        <v>6117</v>
      </c>
      <c r="K88" s="53" t="str">
        <f t="shared" si="4"/>
        <v>E1_1_1_86</v>
      </c>
      <c r="L88" s="53" t="str">
        <f t="shared" si="5"/>
        <v>(${Variables:E1_1_1_86_kcat} * E1_1_1_86 * C06006) / (${Variables:E1_1_1_86_Km} + (E1_1_1_86 * C06006))</v>
      </c>
      <c r="M88" s="69" t="str">
        <f t="shared" si="3"/>
        <v>r87 : C06006 -&gt; C14463 | (${Variables:E1_1_1_86_kcat} * E1_1_1_86 * C06006) / (${Variables:E1_1_1_86_Km} + (E1_1_1_86 * C06006))</v>
      </c>
    </row>
    <row r="89" spans="1:13" ht="29" x14ac:dyDescent="0.35">
      <c r="A89" s="53" t="s">
        <v>1314</v>
      </c>
      <c r="B89" s="53" t="s">
        <v>1315</v>
      </c>
      <c r="C89" s="53" t="s">
        <v>8869</v>
      </c>
      <c r="D89" s="53"/>
      <c r="E89" s="53">
        <v>88</v>
      </c>
      <c r="F89" s="53" t="s">
        <v>6118</v>
      </c>
      <c r="G89" s="78" t="s">
        <v>6119</v>
      </c>
      <c r="H89" s="80" t="s">
        <v>6120</v>
      </c>
      <c r="I89" s="79" t="s">
        <v>6119</v>
      </c>
      <c r="J89" s="81" t="s">
        <v>6120</v>
      </c>
      <c r="K89" s="53" t="str">
        <f t="shared" si="4"/>
        <v>E1_1_1_86</v>
      </c>
      <c r="L89" s="53" t="str">
        <f t="shared" si="5"/>
        <v>(${Variables:E1_1_1_86_kcat} * E1_1_1_86 * C06010) / (${Variables:E1_1_1_86_Km} + (E1_1_1_86 * C06010))</v>
      </c>
      <c r="M89" s="69" t="str">
        <f t="shared" si="3"/>
        <v>r88 : C06010 -&gt; C04181 | (${Variables:E1_1_1_86_kcat} * E1_1_1_86 * C06010) / (${Variables:E1_1_1_86_Km} + (E1_1_1_86 * C06010))</v>
      </c>
    </row>
    <row r="90" spans="1:13" ht="43.5" x14ac:dyDescent="0.35">
      <c r="A90" s="53" t="s">
        <v>6121</v>
      </c>
      <c r="B90" s="53" t="s">
        <v>6122</v>
      </c>
      <c r="C90" s="53" t="s">
        <v>8874</v>
      </c>
      <c r="D90" s="53"/>
      <c r="E90" s="53">
        <v>89</v>
      </c>
      <c r="F90" s="53" t="s">
        <v>6124</v>
      </c>
      <c r="G90" s="76" t="s">
        <v>9132</v>
      </c>
      <c r="H90" s="76" t="s">
        <v>9132</v>
      </c>
      <c r="I90" s="77" t="s">
        <v>9133</v>
      </c>
      <c r="J90" s="77" t="s">
        <v>9133</v>
      </c>
      <c r="K90" s="53" t="str">
        <f t="shared" si="4"/>
        <v>E1_1_1_88</v>
      </c>
      <c r="L90" s="53" t="str">
        <f t="shared" si="5"/>
        <v>(${Variables:E1_1_1_88_kcat} * E1_1_1_88 * C00418 * C00010 * C00003) / (${Variables:E1_1_1_88_Km} + (E1_1_1_88 * C00418 * C00010 * C00003))</v>
      </c>
      <c r="M90" s="69" t="str">
        <f t="shared" si="3"/>
        <v>r89 : C00418 + C00010 + C00003 -&gt; C00418 + C00010 + C00003 | (${Variables:E1_1_1_88_kcat} * E1_1_1_88 * C00418 * C00010 * C00003) / (${Variables:E1_1_1_88_Km} + (E1_1_1_88 * C00418 * C00010 * C00003))</v>
      </c>
    </row>
    <row r="91" spans="1:13" ht="29" x14ac:dyDescent="0.35">
      <c r="A91" s="53" t="s">
        <v>3289</v>
      </c>
      <c r="B91" s="53" t="s">
        <v>3290</v>
      </c>
      <c r="C91" s="53" t="s">
        <v>8879</v>
      </c>
      <c r="D91" s="53"/>
      <c r="E91" s="53">
        <v>90</v>
      </c>
      <c r="F91" s="53" t="s">
        <v>6129</v>
      </c>
      <c r="G91" s="76" t="s">
        <v>9135</v>
      </c>
      <c r="H91" s="76" t="s">
        <v>9136</v>
      </c>
      <c r="I91" s="77" t="s">
        <v>9137</v>
      </c>
      <c r="J91" s="77" t="s">
        <v>9138</v>
      </c>
      <c r="K91" s="53" t="str">
        <f t="shared" si="4"/>
        <v>E1_1_1_94</v>
      </c>
      <c r="L91" s="53" t="str">
        <f t="shared" si="5"/>
        <v>(${Variables:E1_1_1_94_kcat} * E1_1_1_94 * C00093 * C00003 ) / (${Variables:E1_1_1_94_Km} + (E1_1_1_94 * C00093 * C00003 ))</v>
      </c>
      <c r="M91" s="69" t="str">
        <f t="shared" si="3"/>
        <v>r90 : C00093 + C00003  -&gt; C00111 + C00004 + C00080 | (${Variables:E1_1_1_94_kcat} * E1_1_1_94 * C00093 * C00003 ) / (${Variables:E1_1_1_94_Km} + (E1_1_1_94 * C00093 * C00003 ))</v>
      </c>
    </row>
    <row r="92" spans="1:13" ht="29" x14ac:dyDescent="0.35">
      <c r="A92" s="53" t="s">
        <v>3289</v>
      </c>
      <c r="B92" s="53" t="s">
        <v>3290</v>
      </c>
      <c r="C92" s="53" t="s">
        <v>8879</v>
      </c>
      <c r="D92" s="53"/>
      <c r="E92" s="53">
        <v>91</v>
      </c>
      <c r="F92" s="53" t="s">
        <v>6134</v>
      </c>
      <c r="G92" s="76" t="s">
        <v>9140</v>
      </c>
      <c r="H92" s="76" t="s">
        <v>9141</v>
      </c>
      <c r="I92" s="77" t="s">
        <v>9142</v>
      </c>
      <c r="J92" s="77" t="s">
        <v>9143</v>
      </c>
      <c r="K92" s="53" t="str">
        <f t="shared" si="4"/>
        <v>E1_1_1_94</v>
      </c>
      <c r="L92" s="53" t="str">
        <f t="shared" si="5"/>
        <v>(${Variables:E1_1_1_94_kcat} * E1_1_1_94 * C00093 * C00006) / (${Variables:E1_1_1_94_Km} + (E1_1_1_94 * C00093 * C00006))</v>
      </c>
      <c r="M92" s="69" t="str">
        <f t="shared" si="3"/>
        <v>r91 : C00093 + C00006 -&gt; C00111 + C00005 + C00080 | (${Variables:E1_1_1_94_kcat} * E1_1_1_94 * C00093 * C00006) / (${Variables:E1_1_1_94_Km} + (E1_1_1_94 * C00093 * C00006))</v>
      </c>
    </row>
    <row r="93" spans="1:13" ht="43.5" x14ac:dyDescent="0.35">
      <c r="A93" s="53" t="s">
        <v>3086</v>
      </c>
      <c r="B93" s="53" t="s">
        <v>3087</v>
      </c>
      <c r="C93" s="53" t="s">
        <v>8884</v>
      </c>
      <c r="D93" s="53"/>
      <c r="E93" s="53">
        <v>92</v>
      </c>
      <c r="F93" s="53" t="s">
        <v>6139</v>
      </c>
      <c r="G93" s="76" t="s">
        <v>9145</v>
      </c>
      <c r="H93" s="76" t="s">
        <v>9146</v>
      </c>
      <c r="I93" s="77" t="s">
        <v>9147</v>
      </c>
      <c r="J93" s="77" t="s">
        <v>9148</v>
      </c>
      <c r="K93" s="53" t="str">
        <f t="shared" si="4"/>
        <v>E1_11_1_26</v>
      </c>
      <c r="L93" s="53" t="str">
        <f t="shared" si="5"/>
        <v>(${Variables:E1_11_1_26_kcat} * E1_11_1_26 * C00004 * C15498 * C00080) / (${Variables:E1_11_1_26_Km} + (E1_11_1_26 * C00004 * C15498 * C00080))</v>
      </c>
      <c r="M93" s="69" t="str">
        <f t="shared" si="3"/>
        <v>r92 : C00004 + C15498 + C00080 -&gt; C00003 + C00001 + C01335 | (${Variables:E1_11_1_26_kcat} * E1_11_1_26 * C00004 * C15498 * C00080) / (${Variables:E1_11_1_26_Km} + (E1_11_1_26 * C00004 * C15498 * C00080))</v>
      </c>
    </row>
    <row r="94" spans="1:13" ht="43.5" x14ac:dyDescent="0.35">
      <c r="A94" s="53" t="s">
        <v>1676</v>
      </c>
      <c r="B94" s="53" t="s">
        <v>1677</v>
      </c>
      <c r="C94" s="53" t="s">
        <v>8887</v>
      </c>
      <c r="D94" s="53"/>
      <c r="E94" s="53">
        <v>93</v>
      </c>
      <c r="F94" s="53" t="s">
        <v>6146</v>
      </c>
      <c r="G94" s="76" t="s">
        <v>9150</v>
      </c>
      <c r="H94" s="76" t="s">
        <v>9151</v>
      </c>
      <c r="I94" s="77" t="s">
        <v>9152</v>
      </c>
      <c r="J94" s="77" t="s">
        <v>9153</v>
      </c>
      <c r="K94" s="53" t="str">
        <f t="shared" si="4"/>
        <v>E1_17_1_8</v>
      </c>
      <c r="L94" s="53" t="str">
        <f t="shared" si="5"/>
        <v>(${Variables:E1_17_1_8_kcat} * E1_17_1_8 * C03972 * C00003 * C00001) / (${Variables:E1_17_1_8_Km} + (E1_17_1_8 * C03972 * C00003 * C00001))</v>
      </c>
      <c r="M94" s="69" t="str">
        <f t="shared" si="3"/>
        <v>r93 : C03972 + C00003 + C00001 -&gt; C20258 + C00004 + C00080 | (${Variables:E1_17_1_8_kcat} * E1_17_1_8 * C03972 * C00003 * C00001) / (${Variables:E1_17_1_8_Km} + (E1_17_1_8 * C03972 * C00003 * C00001))</v>
      </c>
    </row>
    <row r="95" spans="1:13" ht="43.5" x14ac:dyDescent="0.35">
      <c r="A95" s="53" t="s">
        <v>1676</v>
      </c>
      <c r="B95" s="53" t="s">
        <v>1677</v>
      </c>
      <c r="C95" s="53" t="s">
        <v>8887</v>
      </c>
      <c r="D95" s="53"/>
      <c r="E95" s="53">
        <v>94</v>
      </c>
      <c r="F95" s="53" t="s">
        <v>6151</v>
      </c>
      <c r="G95" s="76" t="s">
        <v>9155</v>
      </c>
      <c r="H95" s="76" t="s">
        <v>9156</v>
      </c>
      <c r="I95" s="77" t="s">
        <v>9157</v>
      </c>
      <c r="J95" s="77" t="s">
        <v>9158</v>
      </c>
      <c r="K95" s="53" t="str">
        <f t="shared" si="4"/>
        <v>E1_17_1_8</v>
      </c>
      <c r="L95" s="53" t="str">
        <f t="shared" si="5"/>
        <v>(${Variables:E1_17_1_8_kcat} * E1_17_1_8 * C03972 * C00006 * C00001) / (${Variables:E1_17_1_8_Km} + (E1_17_1_8 * C03972 * C00006 * C00001))</v>
      </c>
      <c r="M95" s="69" t="str">
        <f t="shared" si="3"/>
        <v>r94 : C03972 + C00006 + C00001 -&gt; C20258 + C00005 + C00080 | (${Variables:E1_17_1_8_kcat} * E1_17_1_8 * C03972 * C00006 * C00001) / (${Variables:E1_17_1_8_Km} + (E1_17_1_8 * C03972 * C00006 * C00001))</v>
      </c>
    </row>
    <row r="96" spans="1:13" ht="43.5" x14ac:dyDescent="0.35">
      <c r="A96" s="53" t="s">
        <v>3457</v>
      </c>
      <c r="B96" s="53" t="s">
        <v>3458</v>
      </c>
      <c r="C96" s="53" t="s">
        <v>8888</v>
      </c>
      <c r="D96" s="53"/>
      <c r="E96" s="53">
        <v>95</v>
      </c>
      <c r="F96" s="53" t="s">
        <v>6155</v>
      </c>
      <c r="G96" s="76" t="s">
        <v>9160</v>
      </c>
      <c r="H96" s="76" t="s">
        <v>9161</v>
      </c>
      <c r="I96" s="77" t="s">
        <v>9162</v>
      </c>
      <c r="J96" s="77" t="s">
        <v>9163</v>
      </c>
      <c r="K96" s="53" t="str">
        <f t="shared" si="4"/>
        <v>E1_17_4_1</v>
      </c>
      <c r="L96" s="53" t="str">
        <f t="shared" si="5"/>
        <v>(${Variables:E1_17_4_1_kcat} * E1_17_4_1 * C04232 * C00343 * C00001) / (${Variables:E1_17_4_1_Km} + (E1_17_4_1 * C04232 * C00343 * C00001))</v>
      </c>
      <c r="M96" s="69" t="str">
        <f t="shared" si="3"/>
        <v>r95 : C04232 + C00343 + C00001 -&gt; C03723 + C00342 | (${Variables:E1_17_4_1_kcat} * E1_17_4_1 * C04232 * C00343 * C00001) / (${Variables:E1_17_4_1_Km} + (E1_17_4_1 * C04232 * C00343 * C00001))</v>
      </c>
    </row>
    <row r="97" spans="1:13" ht="43.5" x14ac:dyDescent="0.35">
      <c r="A97" s="53" t="s">
        <v>3457</v>
      </c>
      <c r="B97" s="53" t="s">
        <v>3458</v>
      </c>
      <c r="C97" s="53" t="s">
        <v>8888</v>
      </c>
      <c r="D97" s="53"/>
      <c r="E97" s="53">
        <v>96</v>
      </c>
      <c r="F97" s="53" t="s">
        <v>6160</v>
      </c>
      <c r="G97" s="76" t="s">
        <v>9165</v>
      </c>
      <c r="H97" s="76" t="s">
        <v>9166</v>
      </c>
      <c r="I97" s="77" t="s">
        <v>9167</v>
      </c>
      <c r="J97" s="77" t="s">
        <v>9168</v>
      </c>
      <c r="K97" s="53" t="str">
        <f t="shared" si="4"/>
        <v>E1_17_4_1</v>
      </c>
      <c r="L97" s="53" t="str">
        <f t="shared" si="5"/>
        <v>(${Variables:E1_17_4_1_kcat} * E1_17_4_1 * C00206 * C00343 * C00001) / (${Variables:E1_17_4_1_Km} + (E1_17_4_1 * C00206 * C00343 * C00001))</v>
      </c>
      <c r="M97" s="69" t="str">
        <f t="shared" si="3"/>
        <v>r96 : C00206 + C00343 + C00001 -&gt; C00342 + C00008 | (${Variables:E1_17_4_1_kcat} * E1_17_4_1 * C00206 * C00343 * C00001) / (${Variables:E1_17_4_1_Km} + (E1_17_4_1 * C00206 * C00343 * C00001))</v>
      </c>
    </row>
    <row r="98" spans="1:13" ht="43.5" x14ac:dyDescent="0.35">
      <c r="A98" s="53" t="s">
        <v>3457</v>
      </c>
      <c r="B98" s="53" t="s">
        <v>3458</v>
      </c>
      <c r="C98" s="53" t="s">
        <v>8888</v>
      </c>
      <c r="D98" s="53"/>
      <c r="E98" s="53">
        <v>97</v>
      </c>
      <c r="F98" s="53" t="s">
        <v>6163</v>
      </c>
      <c r="G98" s="76" t="s">
        <v>9170</v>
      </c>
      <c r="H98" s="76" t="s">
        <v>9171</v>
      </c>
      <c r="I98" s="77" t="s">
        <v>9172</v>
      </c>
      <c r="J98" s="77" t="s">
        <v>9173</v>
      </c>
      <c r="K98" s="53" t="str">
        <f t="shared" si="4"/>
        <v>E1_17_4_1</v>
      </c>
      <c r="L98" s="53" t="str">
        <f t="shared" si="5"/>
        <v>(${Variables:E1_17_4_1_kcat} * E1_17_4_1 * C01346 * C00343 * C00001) / (${Variables:E1_17_4_1_Km} + (E1_17_4_1 * C01346 * C00343 * C00001))</v>
      </c>
      <c r="M98" s="69" t="str">
        <f t="shared" si="3"/>
        <v>r97 : C01346 + C00343 + C00001 -&gt; C00342 + C00015 | (${Variables:E1_17_4_1_kcat} * E1_17_4_1 * C01346 * C00343 * C00001) / (${Variables:E1_17_4_1_Km} + (E1_17_4_1 * C01346 * C00343 * C00001))</v>
      </c>
    </row>
    <row r="99" spans="1:13" ht="43.5" x14ac:dyDescent="0.35">
      <c r="A99" s="53" t="s">
        <v>3457</v>
      </c>
      <c r="B99" s="53" t="s">
        <v>3458</v>
      </c>
      <c r="C99" s="53" t="s">
        <v>8888</v>
      </c>
      <c r="D99" s="53"/>
      <c r="E99" s="53">
        <v>98</v>
      </c>
      <c r="F99" s="53" t="s">
        <v>6166</v>
      </c>
      <c r="G99" s="76" t="s">
        <v>9175</v>
      </c>
      <c r="H99" s="76" t="s">
        <v>9176</v>
      </c>
      <c r="I99" s="77" t="s">
        <v>9177</v>
      </c>
      <c r="J99" s="77" t="s">
        <v>9178</v>
      </c>
      <c r="K99" s="53" t="str">
        <f t="shared" si="4"/>
        <v>E1_17_4_1</v>
      </c>
      <c r="L99" s="53" t="str">
        <f t="shared" si="5"/>
        <v>(${Variables:E1_17_4_1_kcat} * E1_17_4_1 * C00361 * C00343 * C00001) / (${Variables:E1_17_4_1_Km} + (E1_17_4_1 * C00361 * C00343 * C00001))</v>
      </c>
      <c r="M99" s="69" t="str">
        <f t="shared" si="3"/>
        <v>r98 : C00361 + C00343 + C00001 -&gt; C00035 + C00342 | (${Variables:E1_17_4_1_kcat} * E1_17_4_1 * C00361 * C00343 * C00001) / (${Variables:E1_17_4_1_Km} + (E1_17_4_1 * C00361 * C00343 * C00001))</v>
      </c>
    </row>
    <row r="100" spans="1:13" ht="15" customHeight="1" x14ac:dyDescent="0.35">
      <c r="A100" s="53" t="s">
        <v>3457</v>
      </c>
      <c r="B100" s="53" t="s">
        <v>3458</v>
      </c>
      <c r="C100" s="53" t="s">
        <v>8888</v>
      </c>
      <c r="D100" s="53"/>
      <c r="E100" s="53">
        <v>99</v>
      </c>
      <c r="F100" s="53" t="s">
        <v>6169</v>
      </c>
      <c r="G100" s="78" t="s">
        <v>9180</v>
      </c>
      <c r="H100" s="76" t="s">
        <v>9181</v>
      </c>
      <c r="I100" s="79" t="s">
        <v>9182</v>
      </c>
      <c r="J100" s="77" t="s">
        <v>9183</v>
      </c>
      <c r="K100" s="53" t="str">
        <f t="shared" si="4"/>
        <v>E1_17_4_1</v>
      </c>
      <c r="L100" s="53" t="str">
        <f t="shared" si="5"/>
        <v>(${Variables:E1_17_4_1_kcat} * E1_17_4_1 * C00705 * C00343 * C00001) / (${Variables:E1_17_4_1_Km} + (E1_17_4_1 * C00705 * C00343 * C00001))</v>
      </c>
      <c r="M100" s="69" t="str">
        <f t="shared" si="3"/>
        <v>r99 : C00705 + C00343 + C00001 -&gt; C00342 + C00112 | (${Variables:E1_17_4_1_kcat} * E1_17_4_1 * C00705 * C00343 * C00001) / (${Variables:E1_17_4_1_Km} + (E1_17_4_1 * C00705 * C00343 * C00001))</v>
      </c>
    </row>
    <row r="101" spans="1:13" ht="43.5" x14ac:dyDescent="0.35">
      <c r="A101" s="53" t="s">
        <v>3457</v>
      </c>
      <c r="B101" s="53" t="s">
        <v>3458</v>
      </c>
      <c r="C101" s="53" t="s">
        <v>8888</v>
      </c>
      <c r="D101" s="53"/>
      <c r="E101" s="53">
        <v>100</v>
      </c>
      <c r="F101" s="53" t="s">
        <v>6172</v>
      </c>
      <c r="G101" s="76" t="s">
        <v>9185</v>
      </c>
      <c r="H101" s="76" t="s">
        <v>9186</v>
      </c>
      <c r="I101" s="77" t="s">
        <v>9187</v>
      </c>
      <c r="J101" s="77" t="s">
        <v>9188</v>
      </c>
      <c r="K101" s="53" t="str">
        <f t="shared" si="4"/>
        <v>E1_17_4_1</v>
      </c>
      <c r="L101" s="53" t="str">
        <f t="shared" si="5"/>
        <v>(${Variables:E1_17_4_1_kcat} * E1_17_4_1 * C04232 * C16664 * C00001) / (${Variables:E1_17_4_1_Km} + (E1_17_4_1 * C04232 * C16664 * C00001))</v>
      </c>
      <c r="M101" s="69" t="str">
        <f t="shared" si="3"/>
        <v>r100 : C04232 + C16664 + C00001 -&gt; C03723 + C16663 | (${Variables:E1_17_4_1_kcat} * E1_17_4_1 * C04232 * C16664 * C00001) / (${Variables:E1_17_4_1_Km} + (E1_17_4_1 * C04232 * C16664 * C00001))</v>
      </c>
    </row>
    <row r="102" spans="1:13" ht="43.5" x14ac:dyDescent="0.35">
      <c r="A102" s="53" t="s">
        <v>3457</v>
      </c>
      <c r="B102" s="53" t="s">
        <v>3458</v>
      </c>
      <c r="C102" s="53" t="s">
        <v>8888</v>
      </c>
      <c r="D102" s="53"/>
      <c r="E102" s="53">
        <v>101</v>
      </c>
      <c r="F102" s="53" t="s">
        <v>6175</v>
      </c>
      <c r="G102" s="76" t="s">
        <v>9190</v>
      </c>
      <c r="H102" s="76" t="s">
        <v>9191</v>
      </c>
      <c r="I102" s="77" t="s">
        <v>9192</v>
      </c>
      <c r="J102" s="77" t="s">
        <v>9193</v>
      </c>
      <c r="K102" s="53" t="str">
        <f t="shared" si="4"/>
        <v>E1_17_4_1</v>
      </c>
      <c r="L102" s="53" t="str">
        <f t="shared" si="5"/>
        <v>(${Variables:E1_17_4_1_kcat} * E1_17_4_1 * C04232 * C03170 * C00001) / (${Variables:E1_17_4_1_Km} + (E1_17_4_1 * C04232 * C03170 * C00001))</v>
      </c>
      <c r="M102" s="69" t="str">
        <f t="shared" si="3"/>
        <v>r101 : C04232 + C03170 + C00001 -&gt; C03723 + C02090 | (${Variables:E1_17_4_1_kcat} * E1_17_4_1 * C04232 * C03170 * C00001) / (${Variables:E1_17_4_1_Km} + (E1_17_4_1 * C04232 * C03170 * C00001))</v>
      </c>
    </row>
    <row r="103" spans="1:13" ht="43.5" x14ac:dyDescent="0.35">
      <c r="A103" s="53" t="s">
        <v>3457</v>
      </c>
      <c r="B103" s="53" t="s">
        <v>3458</v>
      </c>
      <c r="C103" s="53" t="s">
        <v>8888</v>
      </c>
      <c r="D103" s="53"/>
      <c r="E103" s="53">
        <v>102</v>
      </c>
      <c r="F103" s="53" t="s">
        <v>6178</v>
      </c>
      <c r="G103" s="76" t="s">
        <v>9195</v>
      </c>
      <c r="H103" s="76" t="s">
        <v>9196</v>
      </c>
      <c r="I103" s="77" t="s">
        <v>9197</v>
      </c>
      <c r="J103" s="77" t="s">
        <v>9198</v>
      </c>
      <c r="K103" s="53" t="str">
        <f t="shared" si="4"/>
        <v>E1_17_4_1</v>
      </c>
      <c r="L103" s="53" t="str">
        <f t="shared" si="5"/>
        <v>(${Variables:E1_17_4_1_kcat} * E1_17_4_1 * C21750 * C00343 * C00001) / (${Variables:E1_17_4_1_Km} + (E1_17_4_1 * C21750 * C00343 * C00001))</v>
      </c>
      <c r="M103" s="69" t="str">
        <f t="shared" si="3"/>
        <v>r102 : C21750 + C00343 + C00001 -&gt; C21748 + C00342 | (${Variables:E1_17_4_1_kcat} * E1_17_4_1 * C21750 * C00343 * C00001) / (${Variables:E1_17_4_1_Km} + (E1_17_4_1 * C21750 * C00343 * C00001))</v>
      </c>
    </row>
    <row r="104" spans="1:13" ht="43.5" x14ac:dyDescent="0.35">
      <c r="A104" s="53" t="s">
        <v>3490</v>
      </c>
      <c r="B104" s="53" t="s">
        <v>3491</v>
      </c>
      <c r="C104" s="53" t="s">
        <v>8888</v>
      </c>
      <c r="D104" s="53"/>
      <c r="E104" s="53">
        <v>103</v>
      </c>
      <c r="F104" s="53" t="s">
        <v>6155</v>
      </c>
      <c r="G104" s="76" t="s">
        <v>9160</v>
      </c>
      <c r="H104" s="76" t="s">
        <v>9161</v>
      </c>
      <c r="I104" s="77" t="s">
        <v>9162</v>
      </c>
      <c r="J104" s="77" t="s">
        <v>9163</v>
      </c>
      <c r="K104" s="53" t="str">
        <f t="shared" si="4"/>
        <v>E1_17_4_1</v>
      </c>
      <c r="L104" s="53" t="str">
        <f t="shared" si="5"/>
        <v>(${Variables:E1_17_4_1_kcat} * E1_17_4_1 * C04232 * C00343 * C00001) / (${Variables:E1_17_4_1_Km} + (E1_17_4_1 * C04232 * C00343 * C00001))</v>
      </c>
      <c r="M104" s="69" t="str">
        <f t="shared" si="3"/>
        <v>r103 : C04232 + C00343 + C00001 -&gt; C03723 + C00342 | (${Variables:E1_17_4_1_kcat} * E1_17_4_1 * C04232 * C00343 * C00001) / (${Variables:E1_17_4_1_Km} + (E1_17_4_1 * C04232 * C00343 * C00001))</v>
      </c>
    </row>
    <row r="105" spans="1:13" ht="43.5" x14ac:dyDescent="0.35">
      <c r="A105" s="53" t="s">
        <v>3490</v>
      </c>
      <c r="B105" s="53" t="s">
        <v>3491</v>
      </c>
      <c r="C105" s="53" t="s">
        <v>8888</v>
      </c>
      <c r="D105" s="53"/>
      <c r="E105" s="53">
        <v>104</v>
      </c>
      <c r="F105" s="81" t="s">
        <v>6160</v>
      </c>
      <c r="G105" s="76" t="s">
        <v>9165</v>
      </c>
      <c r="H105" s="76" t="s">
        <v>9201</v>
      </c>
      <c r="I105" s="77" t="s">
        <v>9167</v>
      </c>
      <c r="J105" s="77" t="s">
        <v>9202</v>
      </c>
      <c r="K105" s="53" t="str">
        <f t="shared" si="4"/>
        <v>E1_17_4_1</v>
      </c>
      <c r="L105" s="53" t="str">
        <f t="shared" si="5"/>
        <v>(${Variables:E1_17_4_1_kcat} * E1_17_4_1 * C00206 * C00343 * C00001) / (${Variables:E1_17_4_1_Km} + (E1_17_4_1 * C00206 * C00343 * C00001))</v>
      </c>
      <c r="M105" s="69" t="str">
        <f t="shared" si="3"/>
        <v>r104 : C00206 + C00343 + C00001 -&gt; C00342 + C00008 | (${Variables:E1_17_4_1_kcat} * E1_17_4_1 * C00206 * C00343 * C00001) / (${Variables:E1_17_4_1_Km} + (E1_17_4_1 * C00206 * C00343 * C00001))</v>
      </c>
    </row>
    <row r="106" spans="1:13" ht="43.5" x14ac:dyDescent="0.35">
      <c r="A106" s="53" t="s">
        <v>3490</v>
      </c>
      <c r="B106" s="53" t="s">
        <v>3491</v>
      </c>
      <c r="C106" s="53" t="s">
        <v>8888</v>
      </c>
      <c r="D106" s="53"/>
      <c r="E106" s="53">
        <v>105</v>
      </c>
      <c r="F106" s="53" t="s">
        <v>6163</v>
      </c>
      <c r="G106" s="76" t="s">
        <v>9170</v>
      </c>
      <c r="H106" s="76" t="s">
        <v>9171</v>
      </c>
      <c r="I106" s="77" t="s">
        <v>9172</v>
      </c>
      <c r="J106" s="77" t="s">
        <v>9173</v>
      </c>
      <c r="K106" s="53" t="str">
        <f t="shared" si="4"/>
        <v>E1_17_4_1</v>
      </c>
      <c r="L106" s="53" t="str">
        <f t="shared" si="5"/>
        <v>(${Variables:E1_17_4_1_kcat} * E1_17_4_1 * C01346 * C00343 * C00001) / (${Variables:E1_17_4_1_Km} + (E1_17_4_1 * C01346 * C00343 * C00001))</v>
      </c>
      <c r="M106" s="69" t="str">
        <f t="shared" si="3"/>
        <v>r105 : C01346 + C00343 + C00001 -&gt; C00342 + C00015 | (${Variables:E1_17_4_1_kcat} * E1_17_4_1 * C01346 * C00343 * C00001) / (${Variables:E1_17_4_1_Km} + (E1_17_4_1 * C01346 * C00343 * C00001))</v>
      </c>
    </row>
    <row r="107" spans="1:13" ht="43.5" x14ac:dyDescent="0.35">
      <c r="A107" s="53" t="s">
        <v>3490</v>
      </c>
      <c r="B107" s="53" t="s">
        <v>3491</v>
      </c>
      <c r="C107" s="53" t="s">
        <v>8888</v>
      </c>
      <c r="D107" s="53"/>
      <c r="E107" s="53">
        <v>106</v>
      </c>
      <c r="F107" s="53" t="s">
        <v>6166</v>
      </c>
      <c r="G107" s="76" t="s">
        <v>9175</v>
      </c>
      <c r="H107" s="76" t="s">
        <v>9176</v>
      </c>
      <c r="I107" s="77" t="s">
        <v>9177</v>
      </c>
      <c r="J107" s="77" t="s">
        <v>9178</v>
      </c>
      <c r="K107" s="53" t="str">
        <f t="shared" si="4"/>
        <v>E1_17_4_1</v>
      </c>
      <c r="L107" s="53" t="str">
        <f t="shared" si="5"/>
        <v>(${Variables:E1_17_4_1_kcat} * E1_17_4_1 * C00361 * C00343 * C00001) / (${Variables:E1_17_4_1_Km} + (E1_17_4_1 * C00361 * C00343 * C00001))</v>
      </c>
      <c r="M107" s="69" t="str">
        <f t="shared" si="3"/>
        <v>r106 : C00361 + C00343 + C00001 -&gt; C00035 + C00342 | (${Variables:E1_17_4_1_kcat} * E1_17_4_1 * C00361 * C00343 * C00001) / (${Variables:E1_17_4_1_Km} + (E1_17_4_1 * C00361 * C00343 * C00001))</v>
      </c>
    </row>
    <row r="108" spans="1:13" ht="16.5" customHeight="1" x14ac:dyDescent="0.35">
      <c r="A108" s="53" t="s">
        <v>3490</v>
      </c>
      <c r="B108" s="53" t="s">
        <v>3491</v>
      </c>
      <c r="C108" s="53" t="s">
        <v>8888</v>
      </c>
      <c r="D108" s="53"/>
      <c r="E108" s="53">
        <v>107</v>
      </c>
      <c r="F108" s="53" t="s">
        <v>6169</v>
      </c>
      <c r="G108" s="78" t="s">
        <v>9180</v>
      </c>
      <c r="H108" s="76" t="s">
        <v>9181</v>
      </c>
      <c r="I108" s="79" t="s">
        <v>9182</v>
      </c>
      <c r="J108" s="77" t="s">
        <v>9183</v>
      </c>
      <c r="K108" s="53" t="str">
        <f t="shared" si="4"/>
        <v>E1_17_4_1</v>
      </c>
      <c r="L108" s="53" t="str">
        <f t="shared" si="5"/>
        <v>(${Variables:E1_17_4_1_kcat} * E1_17_4_1 * C00705 * C00343 * C00001) / (${Variables:E1_17_4_1_Km} + (E1_17_4_1 * C00705 * C00343 * C00001))</v>
      </c>
      <c r="M108" s="69" t="str">
        <f t="shared" si="3"/>
        <v>r107 : C00705 + C00343 + C00001 -&gt; C00342 + C00112 | (${Variables:E1_17_4_1_kcat} * E1_17_4_1 * C00705 * C00343 * C00001) / (${Variables:E1_17_4_1_Km} + (E1_17_4_1 * C00705 * C00343 * C00001))</v>
      </c>
    </row>
    <row r="109" spans="1:13" ht="43.5" x14ac:dyDescent="0.35">
      <c r="A109" s="53" t="s">
        <v>3490</v>
      </c>
      <c r="B109" s="53" t="s">
        <v>3491</v>
      </c>
      <c r="C109" s="53" t="s">
        <v>8888</v>
      </c>
      <c r="D109" s="53"/>
      <c r="E109" s="53">
        <v>108</v>
      </c>
      <c r="F109" s="53" t="s">
        <v>6172</v>
      </c>
      <c r="G109" s="76" t="s">
        <v>9185</v>
      </c>
      <c r="H109" s="76" t="s">
        <v>9186</v>
      </c>
      <c r="I109" s="77" t="s">
        <v>9187</v>
      </c>
      <c r="J109" s="77" t="s">
        <v>9188</v>
      </c>
      <c r="K109" s="53" t="str">
        <f t="shared" si="4"/>
        <v>E1_17_4_1</v>
      </c>
      <c r="L109" s="53" t="str">
        <f t="shared" si="5"/>
        <v>(${Variables:E1_17_4_1_kcat} * E1_17_4_1 * C04232 * C16664 * C00001) / (${Variables:E1_17_4_1_Km} + (E1_17_4_1 * C04232 * C16664 * C00001))</v>
      </c>
      <c r="M109" s="69" t="str">
        <f t="shared" si="3"/>
        <v>r108 : C04232 + C16664 + C00001 -&gt; C03723 + C16663 | (${Variables:E1_17_4_1_kcat} * E1_17_4_1 * C04232 * C16664 * C00001) / (${Variables:E1_17_4_1_Km} + (E1_17_4_1 * C04232 * C16664 * C00001))</v>
      </c>
    </row>
    <row r="110" spans="1:13" ht="43.5" x14ac:dyDescent="0.35">
      <c r="A110" s="53" t="s">
        <v>3490</v>
      </c>
      <c r="B110" s="53" t="s">
        <v>3491</v>
      </c>
      <c r="C110" s="53" t="s">
        <v>8888</v>
      </c>
      <c r="D110" s="53"/>
      <c r="E110" s="53">
        <v>109</v>
      </c>
      <c r="F110" s="53" t="s">
        <v>6175</v>
      </c>
      <c r="G110" s="76" t="s">
        <v>9190</v>
      </c>
      <c r="H110" s="76" t="s">
        <v>9191</v>
      </c>
      <c r="I110" s="77" t="s">
        <v>9192</v>
      </c>
      <c r="J110" s="77" t="s">
        <v>9193</v>
      </c>
      <c r="K110" s="53" t="str">
        <f t="shared" si="4"/>
        <v>E1_17_4_1</v>
      </c>
      <c r="L110" s="53" t="str">
        <f t="shared" si="5"/>
        <v>(${Variables:E1_17_4_1_kcat} * E1_17_4_1 * C04232 * C03170 * C00001) / (${Variables:E1_17_4_1_Km} + (E1_17_4_1 * C04232 * C03170 * C00001))</v>
      </c>
      <c r="M110" s="69" t="str">
        <f t="shared" si="3"/>
        <v>r109 : C04232 + C03170 + C00001 -&gt; C03723 + C02090 | (${Variables:E1_17_4_1_kcat} * E1_17_4_1 * C04232 * C03170 * C00001) / (${Variables:E1_17_4_1_Km} + (E1_17_4_1 * C04232 * C03170 * C00001))</v>
      </c>
    </row>
    <row r="111" spans="1:13" ht="43.5" x14ac:dyDescent="0.35">
      <c r="A111" s="53" t="s">
        <v>3490</v>
      </c>
      <c r="B111" s="53" t="s">
        <v>3491</v>
      </c>
      <c r="C111" s="53" t="s">
        <v>8888</v>
      </c>
      <c r="D111" s="53"/>
      <c r="E111" s="53">
        <v>110</v>
      </c>
      <c r="F111" s="53" t="s">
        <v>6178</v>
      </c>
      <c r="G111" s="76" t="s">
        <v>9195</v>
      </c>
      <c r="H111" s="76" t="s">
        <v>9196</v>
      </c>
      <c r="I111" s="77" t="s">
        <v>9197</v>
      </c>
      <c r="J111" s="77" t="s">
        <v>9198</v>
      </c>
      <c r="K111" s="53" t="str">
        <f t="shared" si="4"/>
        <v>E1_17_4_1</v>
      </c>
      <c r="L111" s="53" t="str">
        <f t="shared" si="5"/>
        <v>(${Variables:E1_17_4_1_kcat} * E1_17_4_1 * C21750 * C00343 * C00001) / (${Variables:E1_17_4_1_Km} + (E1_17_4_1 * C21750 * C00343 * C00001))</v>
      </c>
      <c r="M111" s="69" t="str">
        <f t="shared" si="3"/>
        <v>r110 : C21750 + C00343 + C00001 -&gt; C21748 + C00342 | (${Variables:E1_17_4_1_kcat} * E1_17_4_1 * C21750 * C00343 * C00001) / (${Variables:E1_17_4_1_Km} + (E1_17_4_1 * C21750 * C00343 * C00001))</v>
      </c>
    </row>
    <row r="112" spans="1:13" ht="43.5" x14ac:dyDescent="0.35">
      <c r="A112" s="53" t="s">
        <v>4849</v>
      </c>
      <c r="B112" s="53" t="s">
        <v>4850</v>
      </c>
      <c r="C112" s="53" t="s">
        <v>8888</v>
      </c>
      <c r="D112" s="53"/>
      <c r="E112" s="53">
        <v>111</v>
      </c>
      <c r="F112" s="53" t="s">
        <v>6155</v>
      </c>
      <c r="G112" s="76" t="s">
        <v>9160</v>
      </c>
      <c r="H112" s="76" t="s">
        <v>9161</v>
      </c>
      <c r="I112" s="77" t="s">
        <v>9162</v>
      </c>
      <c r="J112" s="77" t="s">
        <v>9163</v>
      </c>
      <c r="K112" s="53" t="str">
        <f t="shared" si="4"/>
        <v>E1_17_4_1</v>
      </c>
      <c r="L112" s="53" t="str">
        <f t="shared" si="5"/>
        <v>(${Variables:E1_17_4_1_kcat} * E1_17_4_1 * C04232 * C00343 * C00001) / (${Variables:E1_17_4_1_Km} + (E1_17_4_1 * C04232 * C00343 * C00001))</v>
      </c>
      <c r="M112" s="69" t="str">
        <f t="shared" si="3"/>
        <v>r111 : C04232 + C00343 + C00001 -&gt; C03723 + C00342 | (${Variables:E1_17_4_1_kcat} * E1_17_4_1 * C04232 * C00343 * C00001) / (${Variables:E1_17_4_1_Km} + (E1_17_4_1 * C04232 * C00343 * C00001))</v>
      </c>
    </row>
    <row r="113" spans="1:13" ht="43.5" x14ac:dyDescent="0.35">
      <c r="A113" s="53" t="s">
        <v>4849</v>
      </c>
      <c r="B113" s="53" t="s">
        <v>4850</v>
      </c>
      <c r="C113" s="53" t="s">
        <v>8888</v>
      </c>
      <c r="D113" s="53"/>
      <c r="E113" s="53">
        <v>112</v>
      </c>
      <c r="F113" s="53" t="s">
        <v>6160</v>
      </c>
      <c r="G113" s="76" t="s">
        <v>9165</v>
      </c>
      <c r="H113" s="76" t="s">
        <v>9201</v>
      </c>
      <c r="I113" s="77" t="s">
        <v>9167</v>
      </c>
      <c r="J113" s="77" t="s">
        <v>9202</v>
      </c>
      <c r="K113" s="53" t="str">
        <f t="shared" si="4"/>
        <v>E1_17_4_1</v>
      </c>
      <c r="L113" s="53" t="str">
        <f t="shared" si="5"/>
        <v>(${Variables:E1_17_4_1_kcat} * E1_17_4_1 * C00206 * C00343 * C00001) / (${Variables:E1_17_4_1_Km} + (E1_17_4_1 * C00206 * C00343 * C00001))</v>
      </c>
      <c r="M113" s="69" t="str">
        <f t="shared" si="3"/>
        <v>r112 : C00206 + C00343 + C00001 -&gt; C00342 + C00008 | (${Variables:E1_17_4_1_kcat} * E1_17_4_1 * C00206 * C00343 * C00001) / (${Variables:E1_17_4_1_Km} + (E1_17_4_1 * C00206 * C00343 * C00001))</v>
      </c>
    </row>
    <row r="114" spans="1:13" ht="43.5" x14ac:dyDescent="0.35">
      <c r="A114" s="53" t="s">
        <v>4849</v>
      </c>
      <c r="B114" s="53" t="s">
        <v>4850</v>
      </c>
      <c r="C114" s="53" t="s">
        <v>8888</v>
      </c>
      <c r="D114" s="53"/>
      <c r="E114" s="53">
        <v>113</v>
      </c>
      <c r="F114" s="53" t="s">
        <v>6163</v>
      </c>
      <c r="G114" s="76" t="s">
        <v>9170</v>
      </c>
      <c r="H114" s="76" t="s">
        <v>9171</v>
      </c>
      <c r="I114" s="77" t="s">
        <v>9172</v>
      </c>
      <c r="J114" s="77" t="s">
        <v>9173</v>
      </c>
      <c r="K114" s="53" t="str">
        <f t="shared" si="4"/>
        <v>E1_17_4_1</v>
      </c>
      <c r="L114" s="53" t="str">
        <f t="shared" si="5"/>
        <v>(${Variables:E1_17_4_1_kcat} * E1_17_4_1 * C01346 * C00343 * C00001) / (${Variables:E1_17_4_1_Km} + (E1_17_4_1 * C01346 * C00343 * C00001))</v>
      </c>
      <c r="M114" s="69" t="str">
        <f t="shared" si="3"/>
        <v>r113 : C01346 + C00343 + C00001 -&gt; C00342 + C00015 | (${Variables:E1_17_4_1_kcat} * E1_17_4_1 * C01346 * C00343 * C00001) / (${Variables:E1_17_4_1_Km} + (E1_17_4_1 * C01346 * C00343 * C00001))</v>
      </c>
    </row>
    <row r="115" spans="1:13" ht="43.5" x14ac:dyDescent="0.35">
      <c r="A115" s="53" t="s">
        <v>4849</v>
      </c>
      <c r="B115" s="53" t="s">
        <v>4850</v>
      </c>
      <c r="C115" s="53" t="s">
        <v>8888</v>
      </c>
      <c r="D115" s="53"/>
      <c r="E115" s="53">
        <v>114</v>
      </c>
      <c r="F115" s="53" t="s">
        <v>6166</v>
      </c>
      <c r="G115" s="76" t="s">
        <v>9175</v>
      </c>
      <c r="H115" s="76" t="s">
        <v>9176</v>
      </c>
      <c r="I115" s="77" t="s">
        <v>9177</v>
      </c>
      <c r="J115" s="77" t="s">
        <v>9178</v>
      </c>
      <c r="K115" s="53" t="str">
        <f t="shared" si="4"/>
        <v>E1_17_4_1</v>
      </c>
      <c r="L115" s="53" t="str">
        <f t="shared" si="5"/>
        <v>(${Variables:E1_17_4_1_kcat} * E1_17_4_1 * C00361 * C00343 * C00001) / (${Variables:E1_17_4_1_Km} + (E1_17_4_1 * C00361 * C00343 * C00001))</v>
      </c>
      <c r="M115" s="69" t="str">
        <f t="shared" si="3"/>
        <v>r114 : C00361 + C00343 + C00001 -&gt; C00035 + C00342 | (${Variables:E1_17_4_1_kcat} * E1_17_4_1 * C00361 * C00343 * C00001) / (${Variables:E1_17_4_1_Km} + (E1_17_4_1 * C00361 * C00343 * C00001))</v>
      </c>
    </row>
    <row r="116" spans="1:13" ht="43.5" x14ac:dyDescent="0.35">
      <c r="A116" s="53" t="s">
        <v>4849</v>
      </c>
      <c r="B116" s="53" t="s">
        <v>4850</v>
      </c>
      <c r="C116" s="53" t="s">
        <v>8888</v>
      </c>
      <c r="D116" s="53"/>
      <c r="E116" s="53">
        <v>115</v>
      </c>
      <c r="F116" s="53" t="s">
        <v>6169</v>
      </c>
      <c r="G116" s="78" t="s">
        <v>9180</v>
      </c>
      <c r="H116" s="76" t="s">
        <v>9181</v>
      </c>
      <c r="I116" s="79" t="s">
        <v>9182</v>
      </c>
      <c r="J116" s="77" t="s">
        <v>9183</v>
      </c>
      <c r="K116" s="53" t="str">
        <f t="shared" si="4"/>
        <v>E1_17_4_1</v>
      </c>
      <c r="L116" s="53" t="str">
        <f t="shared" si="5"/>
        <v>(${Variables:E1_17_4_1_kcat} * E1_17_4_1 * C00705 * C00343 * C00001) / (${Variables:E1_17_4_1_Km} + (E1_17_4_1 * C00705 * C00343 * C00001))</v>
      </c>
      <c r="M116" s="69" t="str">
        <f t="shared" si="3"/>
        <v>r115 : C00705 + C00343 + C00001 -&gt; C00342 + C00112 | (${Variables:E1_17_4_1_kcat} * E1_17_4_1 * C00705 * C00343 * C00001) / (${Variables:E1_17_4_1_Km} + (E1_17_4_1 * C00705 * C00343 * C00001))</v>
      </c>
    </row>
    <row r="117" spans="1:13" ht="43.5" x14ac:dyDescent="0.35">
      <c r="A117" s="53" t="s">
        <v>4849</v>
      </c>
      <c r="B117" s="53" t="s">
        <v>4850</v>
      </c>
      <c r="C117" s="53" t="s">
        <v>8888</v>
      </c>
      <c r="D117" s="53"/>
      <c r="E117" s="53">
        <v>116</v>
      </c>
      <c r="F117" s="53" t="s">
        <v>6172</v>
      </c>
      <c r="G117" s="76" t="s">
        <v>9185</v>
      </c>
      <c r="H117" s="76" t="s">
        <v>9186</v>
      </c>
      <c r="I117" s="77" t="s">
        <v>9187</v>
      </c>
      <c r="J117" s="77" t="s">
        <v>9188</v>
      </c>
      <c r="K117" s="53" t="str">
        <f t="shared" si="4"/>
        <v>E1_17_4_1</v>
      </c>
      <c r="L117" s="53" t="str">
        <f t="shared" si="5"/>
        <v>(${Variables:E1_17_4_1_kcat} * E1_17_4_1 * C04232 * C16664 * C00001) / (${Variables:E1_17_4_1_Km} + (E1_17_4_1 * C04232 * C16664 * C00001))</v>
      </c>
      <c r="M117" s="69" t="str">
        <f t="shared" si="3"/>
        <v>r116 : C04232 + C16664 + C00001 -&gt; C03723 + C16663 | (${Variables:E1_17_4_1_kcat} * E1_17_4_1 * C04232 * C16664 * C00001) / (${Variables:E1_17_4_1_Km} + (E1_17_4_1 * C04232 * C16664 * C00001))</v>
      </c>
    </row>
    <row r="118" spans="1:13" ht="43.5" x14ac:dyDescent="0.35">
      <c r="A118" s="53" t="s">
        <v>4849</v>
      </c>
      <c r="B118" s="53" t="s">
        <v>4850</v>
      </c>
      <c r="C118" s="53" t="s">
        <v>8888</v>
      </c>
      <c r="D118" s="53"/>
      <c r="E118" s="53">
        <v>117</v>
      </c>
      <c r="F118" s="53" t="s">
        <v>6175</v>
      </c>
      <c r="G118" s="76" t="s">
        <v>9190</v>
      </c>
      <c r="H118" s="76" t="s">
        <v>9191</v>
      </c>
      <c r="I118" s="77" t="s">
        <v>9192</v>
      </c>
      <c r="J118" s="77" t="s">
        <v>9193</v>
      </c>
      <c r="K118" s="53" t="str">
        <f t="shared" si="4"/>
        <v>E1_17_4_1</v>
      </c>
      <c r="L118" s="53" t="str">
        <f t="shared" si="5"/>
        <v>(${Variables:E1_17_4_1_kcat} * E1_17_4_1 * C04232 * C03170 * C00001) / (${Variables:E1_17_4_1_Km} + (E1_17_4_1 * C04232 * C03170 * C00001))</v>
      </c>
      <c r="M118" s="69" t="str">
        <f t="shared" si="3"/>
        <v>r117 : C04232 + C03170 + C00001 -&gt; C03723 + C02090 | (${Variables:E1_17_4_1_kcat} * E1_17_4_1 * C04232 * C03170 * C00001) / (${Variables:E1_17_4_1_Km} + (E1_17_4_1 * C04232 * C03170 * C00001))</v>
      </c>
    </row>
    <row r="119" spans="1:13" ht="43.5" x14ac:dyDescent="0.35">
      <c r="A119" s="53" t="s">
        <v>4849</v>
      </c>
      <c r="B119" s="53" t="s">
        <v>4850</v>
      </c>
      <c r="C119" s="53" t="s">
        <v>8888</v>
      </c>
      <c r="D119" s="53"/>
      <c r="E119" s="53">
        <v>118</v>
      </c>
      <c r="F119" s="53" t="s">
        <v>6178</v>
      </c>
      <c r="G119" s="76" t="s">
        <v>9195</v>
      </c>
      <c r="H119" s="76" t="s">
        <v>9196</v>
      </c>
      <c r="I119" s="77" t="s">
        <v>9197</v>
      </c>
      <c r="J119" s="77" t="s">
        <v>9198</v>
      </c>
      <c r="K119" s="53" t="str">
        <f t="shared" si="4"/>
        <v>E1_17_4_1</v>
      </c>
      <c r="L119" s="53" t="str">
        <f t="shared" si="5"/>
        <v>(${Variables:E1_17_4_1_kcat} * E1_17_4_1 * C21750 * C00343 * C00001) / (${Variables:E1_17_4_1_Km} + (E1_17_4_1 * C21750 * C00343 * C00001))</v>
      </c>
      <c r="M119" s="69" t="str">
        <f t="shared" si="3"/>
        <v>r118 : C21750 + C00343 + C00001 -&gt; C21748 + C00342 | (${Variables:E1_17_4_1_kcat} * E1_17_4_1 * C21750 * C00343 * C00001) / (${Variables:E1_17_4_1_Km} + (E1_17_4_1 * C21750 * C00343 * C00001))</v>
      </c>
    </row>
    <row r="120" spans="1:13" ht="43.5" x14ac:dyDescent="0.35">
      <c r="A120" s="53" t="s">
        <v>5745</v>
      </c>
      <c r="B120" s="53" t="s">
        <v>5746</v>
      </c>
      <c r="C120" s="53" t="s">
        <v>8891</v>
      </c>
      <c r="D120" s="53"/>
      <c r="E120" s="53">
        <v>119</v>
      </c>
      <c r="F120" s="53" t="s">
        <v>6183</v>
      </c>
      <c r="G120" s="78" t="s">
        <v>9218</v>
      </c>
      <c r="H120" s="76" t="s">
        <v>9219</v>
      </c>
      <c r="I120" s="79" t="s">
        <v>9220</v>
      </c>
      <c r="J120" s="77" t="s">
        <v>9221</v>
      </c>
      <c r="K120" s="53" t="str">
        <f t="shared" si="4"/>
        <v>E1_17_4_2</v>
      </c>
      <c r="L120" s="53" t="str">
        <f t="shared" si="5"/>
        <v>(${Variables:E1_17_4_2_kcat} * E1_17_4_2 * C00677 * C00343 * C00001) / (${Variables:E1_17_4_2_Km} + (E1_17_4_2 * C00677 * C00343 * C00001))</v>
      </c>
      <c r="M120" s="69" t="str">
        <f t="shared" si="3"/>
        <v>r119 : C00677 + C00343 + C00001 -&gt; C03802 + C00342 | (${Variables:E1_17_4_2_kcat} * E1_17_4_2 * C00677 * C00343 * C00001) / (${Variables:E1_17_4_2_Km} + (E1_17_4_2 * C00677 * C00343 * C00001))</v>
      </c>
    </row>
    <row r="121" spans="1:13" ht="43.5" x14ac:dyDescent="0.35">
      <c r="A121" s="53" t="s">
        <v>5745</v>
      </c>
      <c r="B121" s="53" t="s">
        <v>5746</v>
      </c>
      <c r="C121" s="53" t="s">
        <v>8891</v>
      </c>
      <c r="D121" s="53"/>
      <c r="E121" s="53">
        <v>120</v>
      </c>
      <c r="F121" s="53" t="s">
        <v>6188</v>
      </c>
      <c r="G121" s="78" t="s">
        <v>9223</v>
      </c>
      <c r="H121" s="76" t="s">
        <v>9224</v>
      </c>
      <c r="I121" s="79" t="s">
        <v>9225</v>
      </c>
      <c r="J121" s="77" t="s">
        <v>9226</v>
      </c>
      <c r="K121" s="53" t="str">
        <f t="shared" si="4"/>
        <v>E1_17_4_2</v>
      </c>
      <c r="L121" s="53" t="str">
        <f t="shared" si="5"/>
        <v>(${Variables:E1_17_4_2_kcat} * E1_17_4_2 * C00131 * C00343 * C00001) / (${Variables:E1_17_4_2_Km} + (E1_17_4_2 * C00131 * C00343 * C00001))</v>
      </c>
      <c r="M121" s="69" t="str">
        <f t="shared" si="3"/>
        <v>r120 : C00131 + C00343 + C00001 -&gt; C00002 + C00342 | (${Variables:E1_17_4_2_kcat} * E1_17_4_2 * C00131 * C00343 * C00001) / (${Variables:E1_17_4_2_Km} + (E1_17_4_2 * C00131 * C00343 * C00001))</v>
      </c>
    </row>
    <row r="122" spans="1:13" ht="43.5" x14ac:dyDescent="0.35">
      <c r="A122" s="53" t="s">
        <v>5745</v>
      </c>
      <c r="B122" s="53" t="s">
        <v>5746</v>
      </c>
      <c r="C122" s="53" t="s">
        <v>8891</v>
      </c>
      <c r="D122" s="53"/>
      <c r="E122" s="53">
        <v>121</v>
      </c>
      <c r="F122" s="53" t="s">
        <v>6191</v>
      </c>
      <c r="G122" s="78" t="s">
        <v>9228</v>
      </c>
      <c r="H122" s="76" t="s">
        <v>9229</v>
      </c>
      <c r="I122" s="79" t="s">
        <v>9230</v>
      </c>
      <c r="J122" s="77" t="s">
        <v>9231</v>
      </c>
      <c r="K122" s="53" t="str">
        <f t="shared" si="4"/>
        <v>E1_17_4_2</v>
      </c>
      <c r="L122" s="53" t="str">
        <f t="shared" si="5"/>
        <v>(${Variables:E1_17_4_2_kcat} * E1_17_4_2 * C00286 * C00343 * C00001) / (${Variables:E1_17_4_2_Km} + (E1_17_4_2 * C00286 * C00343 * C00001))</v>
      </c>
      <c r="M122" s="69" t="str">
        <f t="shared" si="3"/>
        <v>r121 : C00286 + C00343 + C00001 -&gt; C00044 + C00342 | (${Variables:E1_17_4_2_kcat} * E1_17_4_2 * C00286 * C00343 * C00001) / (${Variables:E1_17_4_2_Km} + (E1_17_4_2 * C00286 * C00343 * C00001))</v>
      </c>
    </row>
    <row r="123" spans="1:13" ht="43.5" x14ac:dyDescent="0.35">
      <c r="A123" s="53" t="s">
        <v>5745</v>
      </c>
      <c r="B123" s="53" t="s">
        <v>5746</v>
      </c>
      <c r="C123" s="53" t="s">
        <v>8891</v>
      </c>
      <c r="D123" s="53"/>
      <c r="E123" s="53">
        <v>122</v>
      </c>
      <c r="F123" s="53" t="s">
        <v>6194</v>
      </c>
      <c r="G123" s="76" t="s">
        <v>9233</v>
      </c>
      <c r="H123" s="76" t="s">
        <v>9234</v>
      </c>
      <c r="I123" s="77" t="s">
        <v>9235</v>
      </c>
      <c r="J123" s="77" t="s">
        <v>9236</v>
      </c>
      <c r="K123" s="53" t="str">
        <f t="shared" si="4"/>
        <v>E1_17_4_2</v>
      </c>
      <c r="L123" s="53" t="str">
        <f t="shared" si="5"/>
        <v>(${Variables:E1_17_4_2_kcat} * E1_17_4_2 * C00458 * C00343 * C00001) / (${Variables:E1_17_4_2_Km} + (E1_17_4_2 * C00458 * C00343 * C00001))</v>
      </c>
      <c r="M123" s="69" t="str">
        <f t="shared" si="3"/>
        <v>r122 : C00458 + C00343 + C00001 -&gt; C00063 + C00342 | (${Variables:E1_17_4_2_kcat} * E1_17_4_2 * C00458 * C00343 * C00001) / (${Variables:E1_17_4_2_Km} + (E1_17_4_2 * C00458 * C00343 * C00001))</v>
      </c>
    </row>
    <row r="124" spans="1:13" ht="43.5" x14ac:dyDescent="0.35">
      <c r="A124" s="53" t="s">
        <v>5745</v>
      </c>
      <c r="B124" s="53" t="s">
        <v>5746</v>
      </c>
      <c r="C124" s="53" t="s">
        <v>8891</v>
      </c>
      <c r="D124" s="53"/>
      <c r="E124" s="53">
        <v>123</v>
      </c>
      <c r="F124" s="53" t="s">
        <v>6197</v>
      </c>
      <c r="G124" s="76" t="s">
        <v>9238</v>
      </c>
      <c r="H124" s="76" t="s">
        <v>9239</v>
      </c>
      <c r="I124" s="77" t="s">
        <v>9240</v>
      </c>
      <c r="J124" s="77" t="s">
        <v>9241</v>
      </c>
      <c r="K124" s="53" t="str">
        <f t="shared" si="4"/>
        <v>E1_17_4_2</v>
      </c>
      <c r="L124" s="53" t="str">
        <f t="shared" si="5"/>
        <v>(${Variables:E1_17_4_2_kcat} * E1_17_4_2 * C00460 * C00343 * C00001) / (${Variables:E1_17_4_2_Km} + (E1_17_4_2 * C00460 * C00343 * C00001))</v>
      </c>
      <c r="M124" s="69" t="str">
        <f t="shared" si="3"/>
        <v>r123 : C00460 + C00343 + C00001 -&gt; C00075 + C00342 | (${Variables:E1_17_4_2_kcat} * E1_17_4_2 * C00460 * C00343 * C00001) / (${Variables:E1_17_4_2_Km} + (E1_17_4_2 * C00460 * C00343 * C00001))</v>
      </c>
    </row>
    <row r="125" spans="1:13" ht="43.5" x14ac:dyDescent="0.35">
      <c r="A125" s="53" t="s">
        <v>2645</v>
      </c>
      <c r="B125" s="53" t="s">
        <v>2646</v>
      </c>
      <c r="C125" s="53" t="s">
        <v>8892</v>
      </c>
      <c r="D125" s="53"/>
      <c r="E125" s="53">
        <v>124</v>
      </c>
      <c r="F125" s="53" t="s">
        <v>6201</v>
      </c>
      <c r="G125" s="76" t="s">
        <v>9243</v>
      </c>
      <c r="H125" s="76" t="s">
        <v>9244</v>
      </c>
      <c r="I125" s="77" t="s">
        <v>9245</v>
      </c>
      <c r="J125" s="77" t="s">
        <v>9246</v>
      </c>
      <c r="K125" s="53" t="str">
        <f t="shared" si="4"/>
        <v>E1_2_1_10</v>
      </c>
      <c r="L125" s="53" t="str">
        <f t="shared" si="5"/>
        <v>(${Variables:E1_2_1_10_kcat} * E1_2_1_10 * C00084 * C00010 * C00003) / (${Variables:E1_2_1_10_Km} + (E1_2_1_10 * C00084 * C00010 * C00003))</v>
      </c>
      <c r="M125" s="69" t="str">
        <f t="shared" si="3"/>
        <v>r124 : C00084 + C00010 + C00003 -&gt; C00024 + C00004 + C00080 | (${Variables:E1_2_1_10_kcat} * E1_2_1_10 * C00084 * C00010 * C00003) / (${Variables:E1_2_1_10_Km} + (E1_2_1_10 * C00084 * C00010 * C00003))</v>
      </c>
    </row>
    <row r="126" spans="1:13" ht="22" customHeight="1" x14ac:dyDescent="0.35">
      <c r="A126" s="53" t="s">
        <v>2645</v>
      </c>
      <c r="B126" s="53" t="s">
        <v>2646</v>
      </c>
      <c r="C126" s="53" t="s">
        <v>8892</v>
      </c>
      <c r="D126" s="53"/>
      <c r="E126" s="53">
        <v>125</v>
      </c>
      <c r="F126" s="53" t="s">
        <v>6206</v>
      </c>
      <c r="G126" s="78" t="s">
        <v>9248</v>
      </c>
      <c r="H126" s="76" t="s">
        <v>9249</v>
      </c>
      <c r="I126" s="79" t="s">
        <v>9250</v>
      </c>
      <c r="J126" s="77" t="s">
        <v>9251</v>
      </c>
      <c r="K126" s="53" t="str">
        <f t="shared" si="4"/>
        <v>E1_2_1_10</v>
      </c>
      <c r="L126" s="53" t="str">
        <f t="shared" si="5"/>
        <v>(${Variables:E1_2_1_10_kcat} * E1_2_1_10 * C01412 * C00010 * C00003) / (${Variables:E1_2_1_10_Km} + (E1_2_1_10 * C01412 * C00010 * C00003))</v>
      </c>
      <c r="M126" s="69" t="str">
        <f t="shared" si="3"/>
        <v>r125 : C01412 + C00010 + C00003 -&gt; C00136 + C00004 + C00080 | (${Variables:E1_2_1_10_kcat} * E1_2_1_10 * C01412 * C00010 * C00003) / (${Variables:E1_2_1_10_Km} + (E1_2_1_10 * C01412 * C00010 * C00003))</v>
      </c>
    </row>
    <row r="127" spans="1:13" ht="43.5" x14ac:dyDescent="0.35">
      <c r="A127" s="53" t="s">
        <v>1670</v>
      </c>
      <c r="B127" s="53" t="s">
        <v>1671</v>
      </c>
      <c r="C127" s="53" t="s">
        <v>8893</v>
      </c>
      <c r="D127" s="53"/>
      <c r="E127" s="53">
        <v>126</v>
      </c>
      <c r="F127" s="53" t="s">
        <v>6210</v>
      </c>
      <c r="G127" s="76" t="s">
        <v>9253</v>
      </c>
      <c r="H127" s="76" t="s">
        <v>9254</v>
      </c>
      <c r="I127" s="77" t="s">
        <v>9255</v>
      </c>
      <c r="J127" s="77" t="s">
        <v>9256</v>
      </c>
      <c r="K127" s="53" t="str">
        <f t="shared" si="4"/>
        <v>E1_2_1_11</v>
      </c>
      <c r="L127" s="53" t="str">
        <f t="shared" si="5"/>
        <v>(${Variables:E1_2_1_11_kcat} * E1_2_1_11 * C00441 * C00009 * C00006) / (${Variables:E1_2_1_11_Km} + (E1_2_1_11 * C00441 * C00009 * C00006))</v>
      </c>
      <c r="M127" s="69" t="str">
        <f t="shared" si="3"/>
        <v>r126 : C00441 + C00009 + C00006 -&gt; C03082 + C00005 + C00080 | (${Variables:E1_2_1_11_kcat} * E1_2_1_11 * C00441 * C00009 * C00006) / (${Variables:E1_2_1_11_Km} + (E1_2_1_11 * C00441 * C00009 * C00006))</v>
      </c>
    </row>
    <row r="128" spans="1:13" ht="43.5" x14ac:dyDescent="0.35">
      <c r="A128" s="53" t="s">
        <v>2093</v>
      </c>
      <c r="B128" s="53" t="s">
        <v>2094</v>
      </c>
      <c r="C128" s="53" t="s">
        <v>8894</v>
      </c>
      <c r="D128" s="53"/>
      <c r="E128" s="53">
        <v>127</v>
      </c>
      <c r="F128" s="53" t="s">
        <v>6216</v>
      </c>
      <c r="G128" s="76" t="s">
        <v>9258</v>
      </c>
      <c r="H128" s="76" t="s">
        <v>9259</v>
      </c>
      <c r="I128" s="77" t="s">
        <v>9260</v>
      </c>
      <c r="J128" s="77" t="s">
        <v>9261</v>
      </c>
      <c r="K128" s="53" t="str">
        <f t="shared" si="4"/>
        <v>E1_2_1_38</v>
      </c>
      <c r="L128" s="53" t="str">
        <f t="shared" si="5"/>
        <v>(${Variables:E1_2_1_38_kcat} * E1_2_1_38 * C01250 * C00009 * C00006) / (${Variables:E1_2_1_38_Km} + (E1_2_1_38 * C01250 * C00009 * C00006))</v>
      </c>
      <c r="M128" s="69" t="str">
        <f t="shared" si="3"/>
        <v>r127 : C01250 + C00009 + C00006 -&gt; C04133 + C00005 + C00080 | (${Variables:E1_2_1_38_kcat} * E1_2_1_38 * C01250 * C00009 * C00006) / (${Variables:E1_2_1_38_Km} + (E1_2_1_38 * C01250 * C00009 * C00006))</v>
      </c>
    </row>
    <row r="129" spans="1:13" ht="43.5" x14ac:dyDescent="0.35">
      <c r="A129" s="53" t="s">
        <v>101</v>
      </c>
      <c r="B129" s="53" t="s">
        <v>102</v>
      </c>
      <c r="C129" s="53" t="s">
        <v>8897</v>
      </c>
      <c r="D129" s="53"/>
      <c r="E129" s="53">
        <v>128</v>
      </c>
      <c r="F129" s="53" t="s">
        <v>6222</v>
      </c>
      <c r="G129" s="76" t="s">
        <v>9263</v>
      </c>
      <c r="H129" s="76" t="s">
        <v>9263</v>
      </c>
      <c r="I129" s="77" t="s">
        <v>9264</v>
      </c>
      <c r="J129" s="77" t="s">
        <v>9264</v>
      </c>
      <c r="K129" s="53" t="str">
        <f t="shared" si="4"/>
        <v>E1_2_1_41</v>
      </c>
      <c r="L129" s="53" t="str">
        <f t="shared" si="5"/>
        <v>(${Variables:E1_2_1_41_kcat} * E1_2_1_41 * C01165 * C00009 * C00006) / (${Variables:E1_2_1_41_Km} + (E1_2_1_41 * C01165 * C00009 * C00006))</v>
      </c>
      <c r="M129" s="69" t="str">
        <f t="shared" si="3"/>
        <v>r128 : C01165 + C00009 + C00006 -&gt; C01165 + C00009 + C00006 | (${Variables:E1_2_1_41_kcat} * E1_2_1_41 * C01165 * C00009 * C00006) / (${Variables:E1_2_1_41_Km} + (E1_2_1_41 * C01165 * C00009 * C00006))</v>
      </c>
    </row>
    <row r="130" spans="1:13" ht="29" x14ac:dyDescent="0.35">
      <c r="A130" s="53" t="s">
        <v>724</v>
      </c>
      <c r="B130" s="53" t="s">
        <v>725</v>
      </c>
      <c r="C130" s="53" t="s">
        <v>8898</v>
      </c>
      <c r="D130" s="53"/>
      <c r="E130" s="53">
        <v>129</v>
      </c>
      <c r="F130" s="53" t="s">
        <v>6228</v>
      </c>
      <c r="G130" s="76" t="s">
        <v>9266</v>
      </c>
      <c r="H130" s="76" t="s">
        <v>9267</v>
      </c>
      <c r="I130" s="77" t="s">
        <v>9268</v>
      </c>
      <c r="J130" s="77" t="s">
        <v>9269</v>
      </c>
      <c r="K130" s="53" t="str">
        <f t="shared" ref="K130:K193" si="6">CONCATENATE("E",C130)</f>
        <v>E1_20_4_4</v>
      </c>
      <c r="L130" s="53" t="str">
        <f t="shared" si="5"/>
        <v>(${Variables:E1_20_4_4_kcat} * E1_20_4_4 * C11215 * C00342) / (${Variables:E1_20_4_4_Km} + (E1_20_4_4 * C11215 * C00342))</v>
      </c>
      <c r="M130" s="69" t="str">
        <f t="shared" ref="M130:M193" si="7">_xlfn.CONCAT("r",E130," : ",G130," -&gt; ",H130, " | ",L130)</f>
        <v>r129 : C11215 + C00342 -&gt; C06697 + C00343 + C00001 | (${Variables:E1_20_4_4_kcat} * E1_20_4_4 * C11215 * C00342) / (${Variables:E1_20_4_4_Km} + (E1_20_4_4 * C11215 * C00342))</v>
      </c>
    </row>
    <row r="131" spans="1:13" ht="29" x14ac:dyDescent="0.35">
      <c r="A131" s="53" t="s">
        <v>1119</v>
      </c>
      <c r="B131" s="53" t="s">
        <v>1120</v>
      </c>
      <c r="C131" s="53" t="s">
        <v>8898</v>
      </c>
      <c r="D131" s="53"/>
      <c r="E131" s="53">
        <v>130</v>
      </c>
      <c r="F131" s="53" t="s">
        <v>6228</v>
      </c>
      <c r="G131" s="76" t="s">
        <v>9271</v>
      </c>
      <c r="H131" s="76" t="s">
        <v>9272</v>
      </c>
      <c r="I131" s="77" t="s">
        <v>9273</v>
      </c>
      <c r="J131" s="77" t="s">
        <v>9274</v>
      </c>
      <c r="K131" s="53" t="str">
        <f t="shared" si="6"/>
        <v>E1_20_4_4</v>
      </c>
      <c r="L131" s="53" t="str">
        <f t="shared" ref="L131:L194" si="8">CONCATENATE("(${Variables:", K131,"_kcat} * ",K131," * ",I131,") / (${Variables:",K131,"_Km} + (",K131," * ",I131,"))")</f>
        <v>(${Variables:E1_20_4_4_kcat} * E1_20_4_4 * C11215 * C00342) / (${Variables:E1_20_4_4_Km} + (E1_20_4_4 * C11215 * C00342))</v>
      </c>
      <c r="M131" s="69" t="str">
        <f t="shared" si="7"/>
        <v>r130 : C11215 + C00342 -&gt; C06697 + C00343 + C00001 | (${Variables:E1_20_4_4_kcat} * E1_20_4_4 * C11215 * C00342) / (${Variables:E1_20_4_4_Km} + (E1_20_4_4 * C11215 * C00342))</v>
      </c>
    </row>
    <row r="132" spans="1:13" ht="29" x14ac:dyDescent="0.35">
      <c r="A132" s="53" t="s">
        <v>873</v>
      </c>
      <c r="B132" s="53" t="s">
        <v>874</v>
      </c>
      <c r="C132" s="53" t="s">
        <v>8899</v>
      </c>
      <c r="D132" s="53"/>
      <c r="E132" s="53">
        <v>131</v>
      </c>
      <c r="F132" s="53" t="s">
        <v>6237</v>
      </c>
      <c r="G132" s="76" t="s">
        <v>9276</v>
      </c>
      <c r="H132" s="76" t="s">
        <v>9277</v>
      </c>
      <c r="I132" s="77" t="s">
        <v>9278</v>
      </c>
      <c r="J132" s="77" t="s">
        <v>9279</v>
      </c>
      <c r="K132" s="53" t="str">
        <f t="shared" si="6"/>
        <v>E1_3_1_12</v>
      </c>
      <c r="L132" s="53" t="str">
        <f t="shared" si="8"/>
        <v>(${Variables:E1_3_1_12_kcat} * E1_3_1_12 * C00254 * C00003) / (${Variables:E1_3_1_12_Km} + (E1_3_1_12 * C00254 * C00003))</v>
      </c>
      <c r="M132" s="69" t="str">
        <f t="shared" si="7"/>
        <v>r131 : C00254 + C00003 -&gt; C01179 + C00011 + C00004 + C00080 | (${Variables:E1_3_1_12_kcat} * E1_3_1_12 * C00254 * C00003) / (${Variables:E1_3_1_12_Km} + (E1_3_1_12 * C00254 * C00003))</v>
      </c>
    </row>
    <row r="133" spans="1:13" ht="29" x14ac:dyDescent="0.35">
      <c r="A133" s="53" t="s">
        <v>589</v>
      </c>
      <c r="B133" s="53" t="s">
        <v>590</v>
      </c>
      <c r="C133" s="53" t="s">
        <v>8900</v>
      </c>
      <c r="D133" s="53"/>
      <c r="E133" s="53">
        <v>132</v>
      </c>
      <c r="F133" s="53" t="s">
        <v>6243</v>
      </c>
      <c r="G133" s="76" t="s">
        <v>9281</v>
      </c>
      <c r="H133" s="76" t="s">
        <v>9282</v>
      </c>
      <c r="I133" s="77" t="s">
        <v>9283</v>
      </c>
      <c r="J133" s="77" t="s">
        <v>9284</v>
      </c>
      <c r="K133" s="53" t="str">
        <f t="shared" si="6"/>
        <v>E1_3_1_14</v>
      </c>
      <c r="L133" s="53" t="str">
        <f t="shared" si="8"/>
        <v>(${Variables:E1_3_1_14_kcat} * E1_3_1_14 * C00337 * C00003) / (${Variables:E1_3_1_14_Km} + (E1_3_1_14 * C00337 * C00003))</v>
      </c>
      <c r="M133" s="69" t="str">
        <f t="shared" si="7"/>
        <v>r132 : C00337 + C00003 -&gt; C00295 + C00080 + C00004 | (${Variables:E1_3_1_14_kcat} * E1_3_1_14 * C00337 * C00003) / (${Variables:E1_3_1_14_Km} + (E1_3_1_14 * C00337 * C00003))</v>
      </c>
    </row>
    <row r="134" spans="1:13" ht="29" x14ac:dyDescent="0.35">
      <c r="A134" s="53" t="s">
        <v>3350</v>
      </c>
      <c r="B134" s="53" t="s">
        <v>3351</v>
      </c>
      <c r="C134" s="53" t="s">
        <v>8901</v>
      </c>
      <c r="D134" s="53"/>
      <c r="E134" s="53">
        <v>133</v>
      </c>
      <c r="F134" s="53" t="s">
        <v>6249</v>
      </c>
      <c r="G134" s="76" t="s">
        <v>9286</v>
      </c>
      <c r="H134" s="76" t="s">
        <v>9287</v>
      </c>
      <c r="I134" s="77" t="s">
        <v>9288</v>
      </c>
      <c r="J134" s="77" t="s">
        <v>9289</v>
      </c>
      <c r="K134" s="53" t="str">
        <f t="shared" si="6"/>
        <v>E1_3_1_9</v>
      </c>
      <c r="L134" s="53" t="str">
        <f t="shared" si="8"/>
        <v>(${Variables:E1_3_1_9_kcat} * E1_3_1_9 * C00173 * C00003) / (${Variables:E1_3_1_9_Km} + (E1_3_1_9 * C00173 * C00003))</v>
      </c>
      <c r="M134" s="69" t="str">
        <f t="shared" si="7"/>
        <v>r133 : C00173 + C00003 -&gt; C00693 + C00004 + C00080 | (${Variables:E1_3_1_9_kcat} * E1_3_1_9 * C00173 * C00003) / (${Variables:E1_3_1_9_Km} + (E1_3_1_9 * C00173 * C00003))</v>
      </c>
    </row>
    <row r="135" spans="1:13" ht="29" x14ac:dyDescent="0.35">
      <c r="A135" s="53" t="s">
        <v>3350</v>
      </c>
      <c r="B135" s="53" t="s">
        <v>3351</v>
      </c>
      <c r="C135" s="53" t="s">
        <v>8901</v>
      </c>
      <c r="D135" s="53"/>
      <c r="E135" s="53">
        <v>134</v>
      </c>
      <c r="F135" s="53" t="s">
        <v>6254</v>
      </c>
      <c r="G135" s="78" t="s">
        <v>9291</v>
      </c>
      <c r="H135" s="76" t="s">
        <v>9292</v>
      </c>
      <c r="I135" s="79" t="s">
        <v>9293</v>
      </c>
      <c r="J135" s="77" t="s">
        <v>9294</v>
      </c>
      <c r="K135" s="53" t="str">
        <f t="shared" si="6"/>
        <v>E1_3_1_9</v>
      </c>
      <c r="L135" s="53" t="str">
        <f t="shared" si="8"/>
        <v>(${Variables:E1_3_1_9_kcat} * E1_3_1_9 * C05745 * C00003) / (${Variables:E1_3_1_9_Km} + (E1_3_1_9 * C05745 * C00003))</v>
      </c>
      <c r="M135" s="69" t="str">
        <f t="shared" si="7"/>
        <v>r134 : C05745 + C00003 -&gt; C04246 + C00004 + C00080 | (${Variables:E1_3_1_9_kcat} * E1_3_1_9 * C05745 * C00003) / (${Variables:E1_3_1_9_Km} + (E1_3_1_9 * C05745 * C00003))</v>
      </c>
    </row>
    <row r="136" spans="1:13" ht="29" x14ac:dyDescent="0.35">
      <c r="A136" s="53" t="s">
        <v>3350</v>
      </c>
      <c r="B136" s="53" t="s">
        <v>3351</v>
      </c>
      <c r="C136" s="53" t="s">
        <v>8901</v>
      </c>
      <c r="D136" s="53"/>
      <c r="E136" s="53">
        <v>135</v>
      </c>
      <c r="F136" s="53" t="s">
        <v>6257</v>
      </c>
      <c r="G136" s="76" t="s">
        <v>9296</v>
      </c>
      <c r="H136" s="76" t="s">
        <v>9297</v>
      </c>
      <c r="I136" s="77" t="s">
        <v>9298</v>
      </c>
      <c r="J136" s="77" t="s">
        <v>9299</v>
      </c>
      <c r="K136" s="53" t="str">
        <f t="shared" si="6"/>
        <v>E1_3_1_9</v>
      </c>
      <c r="L136" s="53" t="str">
        <f t="shared" si="8"/>
        <v>(${Variables:E1_3_1_9_kcat} * E1_3_1_9 * C05223 * C00003) / (${Variables:E1_3_1_9_Km} + (E1_3_1_9 * C05223 * C00003))</v>
      </c>
      <c r="M136" s="69" t="str">
        <f t="shared" si="7"/>
        <v>r135 : C05223 + C00003 -&gt; C05758 + C00004 + C00080 | (${Variables:E1_3_1_9_kcat} * E1_3_1_9 * C05223 * C00003) / (${Variables:E1_3_1_9_Km} + (E1_3_1_9 * C05223 * C00003))</v>
      </c>
    </row>
    <row r="137" spans="1:13" ht="29" x14ac:dyDescent="0.35">
      <c r="A137" s="53" t="s">
        <v>3350</v>
      </c>
      <c r="B137" s="53" t="s">
        <v>3351</v>
      </c>
      <c r="C137" s="53" t="s">
        <v>8901</v>
      </c>
      <c r="D137" s="53"/>
      <c r="E137" s="53">
        <v>136</v>
      </c>
      <c r="F137" s="53" t="s">
        <v>6260</v>
      </c>
      <c r="G137" s="78" t="s">
        <v>9301</v>
      </c>
      <c r="H137" s="76" t="s">
        <v>9302</v>
      </c>
      <c r="I137" s="79" t="s">
        <v>9303</v>
      </c>
      <c r="J137" s="77" t="s">
        <v>9304</v>
      </c>
      <c r="K137" s="53" t="str">
        <f t="shared" si="6"/>
        <v>E1_3_1_9</v>
      </c>
      <c r="L137" s="53" t="str">
        <f t="shared" si="8"/>
        <v>(${Variables:E1_3_1_9_kcat} * E1_3_1_9 * C05749 * C00003) / (${Variables:E1_3_1_9_Km} + (E1_3_1_9 * C05749 * C00003))</v>
      </c>
      <c r="M137" s="69" t="str">
        <f t="shared" si="7"/>
        <v>r136 : C05749 + C00003 -&gt; C05748 + C00004 + C00080 | (${Variables:E1_3_1_9_kcat} * E1_3_1_9 * C05749 * C00003) / (${Variables:E1_3_1_9_Km} + (E1_3_1_9 * C05749 * C00003))</v>
      </c>
    </row>
    <row r="138" spans="1:13" ht="29" x14ac:dyDescent="0.35">
      <c r="A138" s="53" t="s">
        <v>3350</v>
      </c>
      <c r="B138" s="53" t="s">
        <v>3351</v>
      </c>
      <c r="C138" s="53" t="s">
        <v>8901</v>
      </c>
      <c r="D138" s="53"/>
      <c r="E138" s="53">
        <v>137</v>
      </c>
      <c r="F138" s="53" t="s">
        <v>6263</v>
      </c>
      <c r="G138" s="78" t="s">
        <v>9306</v>
      </c>
      <c r="H138" s="76" t="s">
        <v>9307</v>
      </c>
      <c r="I138" s="79" t="s">
        <v>9308</v>
      </c>
      <c r="J138" s="77" t="s">
        <v>9309</v>
      </c>
      <c r="K138" s="53" t="str">
        <f t="shared" si="6"/>
        <v>E1_3_1_9</v>
      </c>
      <c r="L138" s="53" t="str">
        <f t="shared" si="8"/>
        <v>(${Variables:E1_3_1_9_kcat} * E1_3_1_9 * C05752 * C00003) / (${Variables:E1_3_1_9_Km} + (E1_3_1_9 * C05752 * C00003))</v>
      </c>
      <c r="M138" s="69" t="str">
        <f t="shared" si="7"/>
        <v>r137 : C05752 + C00003 -&gt; C05751 + C00004 + C00080 | (${Variables:E1_3_1_9_kcat} * E1_3_1_9 * C05752 * C00003) / (${Variables:E1_3_1_9_Km} + (E1_3_1_9 * C05752 * C00003))</v>
      </c>
    </row>
    <row r="139" spans="1:13" ht="18" customHeight="1" x14ac:dyDescent="0.35">
      <c r="A139" s="53" t="s">
        <v>3350</v>
      </c>
      <c r="B139" s="53" t="s">
        <v>3351</v>
      </c>
      <c r="C139" s="53" t="s">
        <v>8901</v>
      </c>
      <c r="D139" s="53"/>
      <c r="E139" s="53">
        <v>138</v>
      </c>
      <c r="F139" s="53" t="s">
        <v>6266</v>
      </c>
      <c r="G139" s="76" t="s">
        <v>9311</v>
      </c>
      <c r="H139" s="76" t="s">
        <v>9312</v>
      </c>
      <c r="I139" s="77" t="s">
        <v>9313</v>
      </c>
      <c r="J139" s="77" t="s">
        <v>9314</v>
      </c>
      <c r="K139" s="53" t="str">
        <f t="shared" si="6"/>
        <v>E1_3_1_9</v>
      </c>
      <c r="L139" s="53" t="str">
        <f t="shared" si="8"/>
        <v>(${Variables:E1_3_1_9_kcat} * E1_3_1_9 *  
C05755 * C00003) / (${Variables:E1_3_1_9_Km} + (E1_3_1_9 *  
C05755 * C00003))</v>
      </c>
      <c r="M139" s="69" t="str">
        <f t="shared" si="7"/>
        <v>r138 : C05755 + C00003 -&gt; C05754 + C00004 + C00080 | (${Variables:E1_3_1_9_kcat} * E1_3_1_9 *  
C05755 * C00003) / (${Variables:E1_3_1_9_Km} + (E1_3_1_9 *  
C05755 * C00003))</v>
      </c>
    </row>
    <row r="140" spans="1:13" ht="29" x14ac:dyDescent="0.35">
      <c r="A140" s="53" t="s">
        <v>3350</v>
      </c>
      <c r="B140" s="53" t="s">
        <v>3351</v>
      </c>
      <c r="C140" s="53" t="s">
        <v>8901</v>
      </c>
      <c r="D140" s="53"/>
      <c r="E140" s="53">
        <v>139</v>
      </c>
      <c r="F140" s="53" t="s">
        <v>6269</v>
      </c>
      <c r="G140" s="76" t="s">
        <v>9316</v>
      </c>
      <c r="H140" s="76" t="s">
        <v>9317</v>
      </c>
      <c r="I140" s="77" t="s">
        <v>9318</v>
      </c>
      <c r="J140" s="77" t="s">
        <v>9319</v>
      </c>
      <c r="K140" s="53" t="str">
        <f t="shared" si="6"/>
        <v>E1_3_1_9</v>
      </c>
      <c r="L140" s="53" t="str">
        <f t="shared" si="8"/>
        <v>(${Variables:E1_3_1_9_kcat} * E1_3_1_9 * C05761 * C00003) / (${Variables:E1_3_1_9_Km} + (E1_3_1_9 * C05761 * C00003))</v>
      </c>
      <c r="M140" s="69" t="str">
        <f t="shared" si="7"/>
        <v>r139 : C05761 + C00003 -&gt; C05760 + C00004 + C00080 | (${Variables:E1_3_1_9_kcat} * E1_3_1_9 * C05761 * C00003) / (${Variables:E1_3_1_9_Km} + (E1_3_1_9 * C05761 * C00003))</v>
      </c>
    </row>
    <row r="141" spans="1:13" ht="29" x14ac:dyDescent="0.35">
      <c r="A141" s="53" t="s">
        <v>3350</v>
      </c>
      <c r="B141" s="53" t="s">
        <v>3351</v>
      </c>
      <c r="C141" s="53" t="s">
        <v>8901</v>
      </c>
      <c r="D141" s="53"/>
      <c r="E141" s="53">
        <v>140</v>
      </c>
      <c r="F141" s="53" t="s">
        <v>6272</v>
      </c>
      <c r="G141" s="76" t="s">
        <v>9321</v>
      </c>
      <c r="H141" s="76" t="s">
        <v>9322</v>
      </c>
      <c r="I141" s="77" t="s">
        <v>9323</v>
      </c>
      <c r="J141" s="77" t="s">
        <v>9324</v>
      </c>
      <c r="K141" s="53" t="str">
        <f t="shared" si="6"/>
        <v>E1_3_1_9</v>
      </c>
      <c r="L141" s="53" t="str">
        <f t="shared" si="8"/>
        <v>(${Variables:E1_3_1_9_kcat} * E1_3_1_9 * C05764 * C00003 ) / (${Variables:E1_3_1_9_Km} + (E1_3_1_9 * C05764 * C00003 ))</v>
      </c>
      <c r="M141" s="69" t="str">
        <f t="shared" si="7"/>
        <v>r140 : C05764 + C00003  -&gt; C05763 + C00004 + C00080 | (${Variables:E1_3_1_9_kcat} * E1_3_1_9 * C05764 * C00003 ) / (${Variables:E1_3_1_9_Km} + (E1_3_1_9 * C05764 * C00003 ))</v>
      </c>
    </row>
    <row r="142" spans="1:13" ht="43.5" x14ac:dyDescent="0.35">
      <c r="A142" s="53" t="s">
        <v>3350</v>
      </c>
      <c r="B142" s="53" t="s">
        <v>3351</v>
      </c>
      <c r="C142" s="53" t="s">
        <v>8901</v>
      </c>
      <c r="D142" s="53"/>
      <c r="E142" s="53">
        <v>141</v>
      </c>
      <c r="F142" s="53" t="s">
        <v>6275</v>
      </c>
      <c r="G142" s="76" t="s">
        <v>9326</v>
      </c>
      <c r="H142" s="76" t="s">
        <v>9327</v>
      </c>
      <c r="I142" s="77" t="s">
        <v>9328</v>
      </c>
      <c r="J142" s="77" t="s">
        <v>9329</v>
      </c>
      <c r="K142" s="53" t="str">
        <f t="shared" si="6"/>
        <v>E1_3_1_9</v>
      </c>
      <c r="L142" s="53" t="str">
        <f t="shared" si="8"/>
        <v>(${Variables:E1_3_1_9_kcat} * E1_3_1_9 * C16221 * C00004 * C00080) / (${Variables:E1_3_1_9_Km} + (E1_3_1_9 * C16221 * C00004 * C00080))</v>
      </c>
      <c r="M142" s="69" t="str">
        <f t="shared" si="7"/>
        <v>r141 : C16221 + C00004 + C00080 -&gt; C04088 + C00003 | (${Variables:E1_3_1_9_kcat} * E1_3_1_9 * C16221 * C00004 * C00080) / (${Variables:E1_3_1_9_Km} + (E1_3_1_9 * C16221 * C00004 * C00080))</v>
      </c>
    </row>
    <row r="143" spans="1:13" ht="29" x14ac:dyDescent="0.35">
      <c r="A143" s="53" t="s">
        <v>3157</v>
      </c>
      <c r="B143" s="53" t="s">
        <v>3158</v>
      </c>
      <c r="C143" s="53" t="s">
        <v>8902</v>
      </c>
      <c r="D143" s="53"/>
      <c r="E143" s="53">
        <v>142</v>
      </c>
      <c r="F143" s="53" t="s">
        <v>6279</v>
      </c>
      <c r="G143" s="76" t="s">
        <v>9331</v>
      </c>
      <c r="H143" s="76" t="s">
        <v>9332</v>
      </c>
      <c r="I143" s="77" t="s">
        <v>9333</v>
      </c>
      <c r="J143" s="77" t="s">
        <v>9334</v>
      </c>
      <c r="K143" s="53" t="str">
        <f t="shared" si="6"/>
        <v>E1_3_1_98</v>
      </c>
      <c r="L143" s="53" t="str">
        <f t="shared" si="8"/>
        <v>(${Variables:E1_3_1_98_kcat} * E1_3_1_98 * C01050 * C00006) / (${Variables:E1_3_1_98_Km} + (E1_3_1_98 * C01050 * C00006))</v>
      </c>
      <c r="M143" s="69" t="str">
        <f t="shared" si="7"/>
        <v>r142 : C01050 + C00006 -&gt; C04631 + C00005 + C00080 | (${Variables:E1_3_1_98_kcat} * E1_3_1_98 * C01050 * C00006) / (${Variables:E1_3_1_98_Km} + (E1_3_1_98 * C01050 * C00006))</v>
      </c>
    </row>
    <row r="144" spans="1:13" ht="29" x14ac:dyDescent="0.35">
      <c r="A144" s="53" t="s">
        <v>3157</v>
      </c>
      <c r="B144" s="53" t="s">
        <v>3158</v>
      </c>
      <c r="C144" s="53" t="s">
        <v>8902</v>
      </c>
      <c r="D144" s="53"/>
      <c r="E144" s="53">
        <v>143</v>
      </c>
      <c r="F144" s="53" t="s">
        <v>6284</v>
      </c>
      <c r="G144" s="78" t="s">
        <v>9336</v>
      </c>
      <c r="H144" s="76" t="s">
        <v>9337</v>
      </c>
      <c r="I144" s="79" t="s">
        <v>9338</v>
      </c>
      <c r="J144" s="77" t="s">
        <v>9339</v>
      </c>
      <c r="K144" s="53" t="str">
        <f t="shared" si="6"/>
        <v>E1_3_1_98</v>
      </c>
      <c r="L144" s="53" t="str">
        <f t="shared" si="8"/>
        <v>(${Variables:E1_3_1_98_kcat} * E1_3_1_98 * C01050 * C00003) / (${Variables:E1_3_1_98_Km} + (E1_3_1_98 * C01050 * C00003))</v>
      </c>
      <c r="M144" s="69" t="str">
        <f t="shared" si="7"/>
        <v>r143 : C01050 + C00003 -&gt; C04631 + C00004 + C00080 | (${Variables:E1_3_1_98_kcat} * E1_3_1_98 * C01050 * C00003) / (${Variables:E1_3_1_98_Km} + (E1_3_1_98 * C01050 * C00003))</v>
      </c>
    </row>
    <row r="145" spans="1:13" ht="29" x14ac:dyDescent="0.35">
      <c r="A145" s="53" t="s">
        <v>1877</v>
      </c>
      <c r="B145" s="53" t="s">
        <v>1878</v>
      </c>
      <c r="C145" s="53" t="s">
        <v>8903</v>
      </c>
      <c r="D145" s="53"/>
      <c r="E145" s="53">
        <v>144</v>
      </c>
      <c r="F145" s="53" t="s">
        <v>6288</v>
      </c>
      <c r="G145" s="76" t="s">
        <v>9341</v>
      </c>
      <c r="H145" s="76" t="s">
        <v>9342</v>
      </c>
      <c r="I145" s="77" t="s">
        <v>9343</v>
      </c>
      <c r="J145" s="77" t="s">
        <v>9344</v>
      </c>
      <c r="K145" s="53" t="str">
        <f t="shared" si="6"/>
        <v>E1_4_1_13</v>
      </c>
      <c r="L145" s="53" t="str">
        <f t="shared" si="8"/>
        <v>(${Variables:E1_4_1_13_kcat} * E1_4_1_13 * C00025 * C00006) / (${Variables:E1_4_1_13_Km} + (E1_4_1_13 * C00025 * C00006))</v>
      </c>
      <c r="M145" s="69" t="str">
        <f t="shared" si="7"/>
        <v>r144 : C00025 + C00006 -&gt; C00064 + C00026 + C00005 + C00080 | (${Variables:E1_4_1_13_kcat} * E1_4_1_13 * C00025 * C00006) / (${Variables:E1_4_1_13_Km} + (E1_4_1_13 * C00025 * C00006))</v>
      </c>
    </row>
    <row r="146" spans="1:13" ht="43.5" x14ac:dyDescent="0.35">
      <c r="A146" s="53" t="s">
        <v>1877</v>
      </c>
      <c r="B146" s="53" t="s">
        <v>1878</v>
      </c>
      <c r="C146" s="53" t="s">
        <v>8903</v>
      </c>
      <c r="D146" s="53"/>
      <c r="E146" s="53">
        <v>145</v>
      </c>
      <c r="F146" s="53" t="s">
        <v>6293</v>
      </c>
      <c r="G146" s="76" t="s">
        <v>9346</v>
      </c>
      <c r="H146" s="76" t="s">
        <v>9347</v>
      </c>
      <c r="I146" s="77" t="s">
        <v>9348</v>
      </c>
      <c r="J146" s="77" t="s">
        <v>9349</v>
      </c>
      <c r="K146" s="53" t="str">
        <f t="shared" si="6"/>
        <v>E1_4_1_13</v>
      </c>
      <c r="L146" s="53" t="str">
        <f t="shared" si="8"/>
        <v>(${Variables:E1_4_1_13_kcat} * E1_4_1_13 * C00025 * C00006 * C00001) / (${Variables:E1_4_1_13_Km} + (E1_4_1_13 * C00025 * C00006 * C00001))</v>
      </c>
      <c r="M146" s="69" t="str">
        <f t="shared" si="7"/>
        <v>r145 : C00025 + C00006 + C00001 -&gt; C00026 + C00014 + C00005 + C00080 | (${Variables:E1_4_1_13_kcat} * E1_4_1_13 * C00025 * C00006 * C00001) / (${Variables:E1_4_1_13_Km} + (E1_4_1_13 * C00025 * C00006 * C00001))</v>
      </c>
    </row>
    <row r="147" spans="1:13" ht="29" x14ac:dyDescent="0.35">
      <c r="A147" s="53" t="s">
        <v>1877</v>
      </c>
      <c r="B147" s="53" t="s">
        <v>1878</v>
      </c>
      <c r="C147" s="53" t="s">
        <v>8903</v>
      </c>
      <c r="D147" s="53"/>
      <c r="E147" s="53">
        <v>146</v>
      </c>
      <c r="F147" s="53" t="s">
        <v>6296</v>
      </c>
      <c r="G147" s="78" t="s">
        <v>9351</v>
      </c>
      <c r="H147" s="76" t="s">
        <v>9352</v>
      </c>
      <c r="I147" s="79" t="s">
        <v>9353</v>
      </c>
      <c r="J147" s="77" t="s">
        <v>9354</v>
      </c>
      <c r="K147" s="53" t="str">
        <f t="shared" si="6"/>
        <v>E1_4_1_13</v>
      </c>
      <c r="L147" s="53" t="str">
        <f t="shared" si="8"/>
        <v>(${Variables:E1_4_1_13_kcat} * E1_4_1_13 * C00064 * C00001) / (${Variables:E1_4_1_13_Km} + (E1_4_1_13 * C00064 * C00001))</v>
      </c>
      <c r="M147" s="69" t="str">
        <f t="shared" si="7"/>
        <v>r146 : C00064 + C00001 -&gt; C00025 + C00014 | (${Variables:E1_4_1_13_kcat} * E1_4_1_13 * C00064 * C00001) / (${Variables:E1_4_1_13_Km} + (E1_4_1_13 * C00064 * C00001))</v>
      </c>
    </row>
    <row r="148" spans="1:13" ht="29" x14ac:dyDescent="0.35">
      <c r="A148" s="53" t="s">
        <v>5685</v>
      </c>
      <c r="B148" s="53" t="s">
        <v>5686</v>
      </c>
      <c r="C148" s="53" t="s">
        <v>8904</v>
      </c>
      <c r="D148" s="53"/>
      <c r="E148" s="53">
        <v>147</v>
      </c>
      <c r="F148" s="53" t="s">
        <v>6300</v>
      </c>
      <c r="G148" s="76" t="s">
        <v>9356</v>
      </c>
      <c r="H148" s="76" t="s">
        <v>9357</v>
      </c>
      <c r="I148" s="77" t="s">
        <v>9358</v>
      </c>
      <c r="J148" s="77" t="s">
        <v>9359</v>
      </c>
      <c r="K148" s="53" t="str">
        <f t="shared" si="6"/>
        <v>E1_5_1_2</v>
      </c>
      <c r="L148" s="53" t="str">
        <f t="shared" si="8"/>
        <v>(${Variables:E1_5_1_2_kcat} * E1_5_1_2 * C00148 * C00003) / (${Variables:E1_5_1_2_Km} + (E1_5_1_2 * C00148 * C00003))</v>
      </c>
      <c r="M148" s="69" t="str">
        <f t="shared" si="7"/>
        <v>r147 : C00148 + C00003 -&gt; C03912 + C00004 + C00080 | (${Variables:E1_5_1_2_kcat} * E1_5_1_2 * C00148 * C00003) / (${Variables:E1_5_1_2_Km} + (E1_5_1_2 * C00148 * C00003))</v>
      </c>
    </row>
    <row r="149" spans="1:13" ht="29" x14ac:dyDescent="0.35">
      <c r="A149" s="53" t="s">
        <v>5685</v>
      </c>
      <c r="B149" s="53" t="s">
        <v>5686</v>
      </c>
      <c r="C149" s="53" t="s">
        <v>8904</v>
      </c>
      <c r="D149" s="53"/>
      <c r="E149" s="53">
        <v>148</v>
      </c>
      <c r="F149" s="53" t="s">
        <v>6305</v>
      </c>
      <c r="G149" s="76" t="s">
        <v>9361</v>
      </c>
      <c r="H149" s="76" t="s">
        <v>9362</v>
      </c>
      <c r="I149" s="77" t="s">
        <v>9363</v>
      </c>
      <c r="J149" s="77" t="s">
        <v>9364</v>
      </c>
      <c r="K149" s="53" t="str">
        <f t="shared" si="6"/>
        <v>E1_5_1_2</v>
      </c>
      <c r="L149" s="53" t="str">
        <f t="shared" si="8"/>
        <v>(${Variables:E1_5_1_2_kcat} * E1_5_1_2 * C00148 * C00006) / (${Variables:E1_5_1_2_Km} + (E1_5_1_2 * C00148 * C00006))</v>
      </c>
      <c r="M149" s="69" t="str">
        <f t="shared" si="7"/>
        <v>r148 : C00148 + C00006 -&gt; C03912 + C00005 + C00080 | (${Variables:E1_5_1_2_kcat} * E1_5_1_2 * C00148 * C00006) / (${Variables:E1_5_1_2_Km} + (E1_5_1_2 * C00148 * C00006))</v>
      </c>
    </row>
    <row r="150" spans="1:13" ht="29" x14ac:dyDescent="0.35">
      <c r="A150" s="53" t="s">
        <v>5685</v>
      </c>
      <c r="B150" s="53" t="s">
        <v>5686</v>
      </c>
      <c r="C150" s="53" t="s">
        <v>8904</v>
      </c>
      <c r="D150" s="53"/>
      <c r="E150" s="53">
        <v>149</v>
      </c>
      <c r="F150" s="53" t="s">
        <v>6308</v>
      </c>
      <c r="G150" s="78" t="s">
        <v>9366</v>
      </c>
      <c r="H150" s="76" t="s">
        <v>9367</v>
      </c>
      <c r="I150" s="79" t="s">
        <v>9368</v>
      </c>
      <c r="J150" s="77" t="s">
        <v>9369</v>
      </c>
      <c r="K150" s="53" t="str">
        <f t="shared" si="6"/>
        <v>E1_5_1_2</v>
      </c>
      <c r="L150" s="53" t="str">
        <f t="shared" si="8"/>
        <v>(${Variables:E1_5_1_2_kcat} * E1_5_1_2 * C01157 * C00003) / (${Variables:E1_5_1_2_Km} + (E1_5_1_2 * C01157 * C00003))</v>
      </c>
      <c r="M150" s="69" t="str">
        <f t="shared" si="7"/>
        <v>r149 : C01157 + C00003 -&gt; C04281 + C00004 + C00080 | (${Variables:E1_5_1_2_kcat} * E1_5_1_2 * C01157 * C00003) / (${Variables:E1_5_1_2_Km} + (E1_5_1_2 * C01157 * C00003))</v>
      </c>
    </row>
    <row r="151" spans="1:13" ht="29" x14ac:dyDescent="0.35">
      <c r="A151" s="53" t="s">
        <v>5685</v>
      </c>
      <c r="B151" s="53" t="s">
        <v>5686</v>
      </c>
      <c r="C151" s="53" t="s">
        <v>8904</v>
      </c>
      <c r="D151" s="53"/>
      <c r="E151" s="53">
        <v>150</v>
      </c>
      <c r="F151" s="53" t="s">
        <v>6311</v>
      </c>
      <c r="G151" s="76" t="s">
        <v>9371</v>
      </c>
      <c r="H151" s="76" t="s">
        <v>9372</v>
      </c>
      <c r="I151" s="77" t="s">
        <v>9373</v>
      </c>
      <c r="J151" s="77" t="s">
        <v>9374</v>
      </c>
      <c r="K151" s="53" t="str">
        <f t="shared" si="6"/>
        <v>E1_5_1_2</v>
      </c>
      <c r="L151" s="53" t="str">
        <f t="shared" si="8"/>
        <v>(${Variables:E1_5_1_2_kcat} * E1_5_1_2 * C01157 * C00006) / (${Variables:E1_5_1_2_Km} + (E1_5_1_2 * C01157 * C00006))</v>
      </c>
      <c r="M151" s="69" t="str">
        <f t="shared" si="7"/>
        <v>r150 : C01157 + C00006 -&gt; C04281 + C00005 + C00080 | (${Variables:E1_5_1_2_kcat} * E1_5_1_2 * C01157 * C00006) / (${Variables:E1_5_1_2_Km} + (E1_5_1_2 * C01157 * C00006))</v>
      </c>
    </row>
    <row r="152" spans="1:13" ht="29" x14ac:dyDescent="0.35">
      <c r="A152" s="53" t="s">
        <v>1583</v>
      </c>
      <c r="B152" s="53" t="s">
        <v>1584</v>
      </c>
      <c r="C152" s="53" t="s">
        <v>8907</v>
      </c>
      <c r="D152" s="77"/>
      <c r="E152" s="53">
        <v>151</v>
      </c>
      <c r="F152" s="53" t="s">
        <v>6315</v>
      </c>
      <c r="G152" s="76" t="s">
        <v>9376</v>
      </c>
      <c r="H152" s="76" t="s">
        <v>9377</v>
      </c>
      <c r="I152" s="77" t="s">
        <v>9378</v>
      </c>
      <c r="J152" s="77" t="s">
        <v>9379</v>
      </c>
      <c r="K152" s="53" t="str">
        <f t="shared" si="6"/>
        <v>E1_5_1_3</v>
      </c>
      <c r="L152" s="53" t="str">
        <f t="shared" si="8"/>
        <v>(${Variables:E1_5_1_3_kcat} * E1_5_1_3 * C00101 * C00006) / (${Variables:E1_5_1_3_Km} + (E1_5_1_3 * C00101 * C00006))</v>
      </c>
      <c r="M152" s="69" t="str">
        <f t="shared" si="7"/>
        <v>r151 : C00101 + C00006 -&gt; C00415 + C00005 + C00080 | (${Variables:E1_5_1_3_kcat} * E1_5_1_3 * C00101 * C00006) / (${Variables:E1_5_1_3_Km} + (E1_5_1_3 * C00101 * C00006))</v>
      </c>
    </row>
    <row r="153" spans="1:13" ht="29" x14ac:dyDescent="0.35">
      <c r="A153" s="53" t="s">
        <v>1583</v>
      </c>
      <c r="B153" s="53" t="s">
        <v>1584</v>
      </c>
      <c r="C153" s="53" t="s">
        <v>8907</v>
      </c>
      <c r="D153" s="53"/>
      <c r="E153" s="53">
        <v>152</v>
      </c>
      <c r="F153" s="53" t="s">
        <v>6320</v>
      </c>
      <c r="G153" s="78" t="s">
        <v>9381</v>
      </c>
      <c r="H153" s="76" t="s">
        <v>9382</v>
      </c>
      <c r="I153" s="79" t="s">
        <v>9383</v>
      </c>
      <c r="J153" s="77" t="s">
        <v>9384</v>
      </c>
      <c r="K153" s="53" t="str">
        <f t="shared" si="6"/>
        <v>E1_5_1_3</v>
      </c>
      <c r="L153" s="53" t="str">
        <f t="shared" si="8"/>
        <v>(${Variables:E1_5_1_3_kcat} * E1_5_1_3 * C00101 * C00003) / (${Variables:E1_5_1_3_Km} + (E1_5_1_3 * C00101 * C00003))</v>
      </c>
      <c r="M153" s="69" t="str">
        <f t="shared" si="7"/>
        <v>r152 : C00101 + C00003 -&gt; C00415 + C00004 + C00080 | (${Variables:E1_5_1_3_kcat} * E1_5_1_3 * C00101 * C00003) / (${Variables:E1_5_1_3_Km} + (E1_5_1_3 * C00101 * C00003))</v>
      </c>
    </row>
    <row r="154" spans="1:13" ht="29" x14ac:dyDescent="0.35">
      <c r="A154" s="53" t="s">
        <v>1583</v>
      </c>
      <c r="B154" s="53" t="s">
        <v>1584</v>
      </c>
      <c r="C154" s="53" t="s">
        <v>8907</v>
      </c>
      <c r="D154" s="53"/>
      <c r="E154" s="53">
        <v>153</v>
      </c>
      <c r="F154" s="53" t="s">
        <v>6323</v>
      </c>
      <c r="G154" s="76" t="s">
        <v>9386</v>
      </c>
      <c r="H154" s="76" t="s">
        <v>9387</v>
      </c>
      <c r="I154" s="77" t="s">
        <v>9388</v>
      </c>
      <c r="J154" s="77" t="s">
        <v>9389</v>
      </c>
      <c r="K154" s="53" t="str">
        <f t="shared" si="6"/>
        <v>E1_5_1_3</v>
      </c>
      <c r="L154" s="53" t="str">
        <f t="shared" si="8"/>
        <v>(${Variables:E1_5_1_3_kcat} * E1_5_1_3 * C00101 * C00003) / (${Variables:E1_5_1_3_Km} + (E1_5_1_3 * C00101 * C00003))</v>
      </c>
      <c r="M154" s="69" t="str">
        <f t="shared" si="7"/>
        <v>r153 : C00101 + C00003 -&gt; C00504 + C00004 + C00080 | (${Variables:E1_5_1_3_kcat} * E1_5_1_3 * C00101 * C00003) / (${Variables:E1_5_1_3_Km} + (E1_5_1_3 * C00101 * C00003))</v>
      </c>
    </row>
    <row r="155" spans="1:13" ht="29" x14ac:dyDescent="0.35">
      <c r="A155" s="53" t="s">
        <v>1583</v>
      </c>
      <c r="B155" s="53" t="s">
        <v>1584</v>
      </c>
      <c r="C155" s="53" t="s">
        <v>8907</v>
      </c>
      <c r="D155" s="53"/>
      <c r="E155" s="53">
        <v>154</v>
      </c>
      <c r="F155" s="53" t="s">
        <v>6326</v>
      </c>
      <c r="G155" s="76" t="s">
        <v>9391</v>
      </c>
      <c r="H155" s="76" t="s">
        <v>9392</v>
      </c>
      <c r="I155" s="77" t="s">
        <v>9393</v>
      </c>
      <c r="J155" s="77" t="s">
        <v>9394</v>
      </c>
      <c r="K155" s="53" t="str">
        <f t="shared" si="6"/>
        <v>E1_5_1_3</v>
      </c>
      <c r="L155" s="53" t="str">
        <f t="shared" si="8"/>
        <v>(${Variables:E1_5_1_3_kcat} * E1_5_1_3 * C00101 * C00006) / (${Variables:E1_5_1_3_Km} + (E1_5_1_3 * C00101 * C00006))</v>
      </c>
      <c r="M155" s="69" t="str">
        <f t="shared" si="7"/>
        <v>r154 : C00101 + C00006 -&gt; C00504 + C00005 + C00080 | (${Variables:E1_5_1_3_kcat} * E1_5_1_3 * C00101 * C00006) / (${Variables:E1_5_1_3_Km} + (E1_5_1_3 * C00101 * C00006))</v>
      </c>
    </row>
    <row r="156" spans="1:13" ht="29" x14ac:dyDescent="0.35">
      <c r="A156" s="53" t="s">
        <v>1583</v>
      </c>
      <c r="B156" s="53" t="s">
        <v>1584</v>
      </c>
      <c r="C156" s="53" t="s">
        <v>8907</v>
      </c>
      <c r="D156" s="53"/>
      <c r="E156" s="53">
        <v>155</v>
      </c>
      <c r="F156" s="53" t="s">
        <v>6329</v>
      </c>
      <c r="G156" s="76" t="s">
        <v>9396</v>
      </c>
      <c r="H156" s="76" t="s">
        <v>9397</v>
      </c>
      <c r="I156" s="77" t="s">
        <v>9398</v>
      </c>
      <c r="J156" s="77" t="s">
        <v>9399</v>
      </c>
      <c r="K156" s="53" t="str">
        <f t="shared" si="6"/>
        <v>E1_5_1_3</v>
      </c>
      <c r="L156" s="53" t="str">
        <f t="shared" si="8"/>
        <v>(${Variables:E1_5_1_3_kcat} * E1_5_1_3 * C00415 * C00003) / (${Variables:E1_5_1_3_Km} + (E1_5_1_3 * C00415 * C00003))</v>
      </c>
      <c r="M156" s="69" t="str">
        <f t="shared" si="7"/>
        <v>r155 : C00415 + C00003 -&gt; C00504 + C00004 + C00080 | (${Variables:E1_5_1_3_kcat} * E1_5_1_3 * C00415 * C00003) / (${Variables:E1_5_1_3_Km} + (E1_5_1_3 * C00415 * C00003))</v>
      </c>
    </row>
    <row r="157" spans="1:13" ht="29" x14ac:dyDescent="0.35">
      <c r="A157" s="53" t="s">
        <v>1583</v>
      </c>
      <c r="B157" s="53" t="s">
        <v>1584</v>
      </c>
      <c r="C157" s="53" t="s">
        <v>8907</v>
      </c>
      <c r="D157" s="53"/>
      <c r="E157" s="53">
        <v>156</v>
      </c>
      <c r="F157" s="53" t="s">
        <v>6332</v>
      </c>
      <c r="G157" s="76" t="s">
        <v>9401</v>
      </c>
      <c r="H157" s="76" t="s">
        <v>9402</v>
      </c>
      <c r="I157" s="77" t="s">
        <v>9403</v>
      </c>
      <c r="J157" s="77" t="s">
        <v>9404</v>
      </c>
      <c r="K157" s="53" t="str">
        <f t="shared" si="6"/>
        <v>E1_5_1_3</v>
      </c>
      <c r="L157" s="53" t="str">
        <f t="shared" si="8"/>
        <v>(${Variables:E1_5_1_3_kcat} * E1_5_1_3 * C00415 * C00006) / (${Variables:E1_5_1_3_Km} + (E1_5_1_3 * C00415 * C00006))</v>
      </c>
      <c r="M157" s="69" t="str">
        <f t="shared" si="7"/>
        <v>r156 : C00415 + C00006 -&gt; C00504 + C00005 + C00080 | (${Variables:E1_5_1_3_kcat} * E1_5_1_3 * C00415 * C00006) / (${Variables:E1_5_1_3_Km} + (E1_5_1_3 * C00415 * C00006))</v>
      </c>
    </row>
    <row r="158" spans="1:13" ht="29" x14ac:dyDescent="0.35">
      <c r="A158" s="53" t="s">
        <v>1583</v>
      </c>
      <c r="B158" s="53" t="s">
        <v>1584</v>
      </c>
      <c r="C158" s="53" t="s">
        <v>8907</v>
      </c>
      <c r="D158" s="53"/>
      <c r="E158" s="53">
        <v>157</v>
      </c>
      <c r="F158" s="53" t="s">
        <v>6335</v>
      </c>
      <c r="G158" s="78" t="s">
        <v>9406</v>
      </c>
      <c r="H158" s="76" t="s">
        <v>9407</v>
      </c>
      <c r="I158" s="79" t="s">
        <v>9408</v>
      </c>
      <c r="J158" s="77" t="s">
        <v>9409</v>
      </c>
      <c r="K158" s="53" t="str">
        <f t="shared" si="6"/>
        <v>E1_5_1_3</v>
      </c>
      <c r="L158" s="53" t="str">
        <f t="shared" si="8"/>
        <v>(${Variables:E1_5_1_3_kcat} * E1_5_1_3 * C00272 * C00006) / (${Variables:E1_5_1_3_Km} + (E1_5_1_3 * C00272 * C00006))</v>
      </c>
      <c r="M158" s="69" t="str">
        <f t="shared" si="7"/>
        <v>r157 : C00272 + C00006 -&gt; C02953 + C00005 + C00080 | (${Variables:E1_5_1_3_kcat} * E1_5_1_3 * C00272 * C00006) / (${Variables:E1_5_1_3_Km} + (E1_5_1_3 * C00272 * C00006))</v>
      </c>
    </row>
    <row r="159" spans="1:13" ht="43.5" x14ac:dyDescent="0.35">
      <c r="A159" s="53" t="s">
        <v>848</v>
      </c>
      <c r="B159" s="53" t="s">
        <v>849</v>
      </c>
      <c r="C159" s="53" t="s">
        <v>8908</v>
      </c>
      <c r="D159" s="53"/>
      <c r="E159" s="53">
        <v>158</v>
      </c>
      <c r="F159" s="53" t="s">
        <v>6340</v>
      </c>
      <c r="G159" s="76" t="s">
        <v>9411</v>
      </c>
      <c r="H159" s="76" t="s">
        <v>9412</v>
      </c>
      <c r="I159" s="77" t="s">
        <v>9413</v>
      </c>
      <c r="J159" s="77" t="s">
        <v>9414</v>
      </c>
      <c r="K159" s="53" t="str">
        <f t="shared" si="6"/>
        <v>E1_6_5_2</v>
      </c>
      <c r="L159" s="53" t="str">
        <f t="shared" si="8"/>
        <v>(${Variables:E1_6_5_2_kcat} * E1_6_5_2 * C00004 * C00080 * C15602) / (${Variables:E1_6_5_2_Km} + (E1_6_5_2 * C00004 * C00080 * C15602))</v>
      </c>
      <c r="M159" s="69" t="str">
        <f t="shared" si="7"/>
        <v>r158 : C00004 + C00080 + C15602 -&gt; C00003 + C15603 | (${Variables:E1_6_5_2_kcat} * E1_6_5_2 * C00004 * C00080 * C15602) / (${Variables:E1_6_5_2_Km} + (E1_6_5_2 * C00004 * C00080 * C15602))</v>
      </c>
    </row>
    <row r="160" spans="1:13" ht="43.5" x14ac:dyDescent="0.35">
      <c r="A160" s="53" t="s">
        <v>848</v>
      </c>
      <c r="B160" s="53" t="s">
        <v>849</v>
      </c>
      <c r="C160" s="53" t="s">
        <v>8908</v>
      </c>
      <c r="D160" s="53"/>
      <c r="E160" s="53">
        <v>159</v>
      </c>
      <c r="F160" s="53" t="s">
        <v>6345</v>
      </c>
      <c r="G160" s="78" t="s">
        <v>9416</v>
      </c>
      <c r="H160" s="76" t="s">
        <v>9417</v>
      </c>
      <c r="I160" s="79" t="s">
        <v>9418</v>
      </c>
      <c r="J160" s="77" t="s">
        <v>9419</v>
      </c>
      <c r="K160" s="53" t="str">
        <f t="shared" si="6"/>
        <v>E1_6_5_2</v>
      </c>
      <c r="L160" s="53" t="str">
        <f t="shared" si="8"/>
        <v>(${Variables:E1_6_5_2_kcat} * E1_6_5_2 * C00828 * C00080 * C00004) / (${Variables:E1_6_5_2_Km} + (E1_6_5_2 * C00828 * C00080 * C00004))</v>
      </c>
      <c r="M160" s="69" t="str">
        <f t="shared" si="7"/>
        <v>r159 : C00828 + C00080 + C00004 -&gt; C05819 + C00003 | (${Variables:E1_6_5_2_kcat} * E1_6_5_2 * C00828 * C00080 * C00004) / (${Variables:E1_6_5_2_Km} + (E1_6_5_2 * C00828 * C00080 * C00004))</v>
      </c>
    </row>
    <row r="161" spans="1:13" ht="43.5" x14ac:dyDescent="0.35">
      <c r="A161" s="53" t="s">
        <v>848</v>
      </c>
      <c r="B161" s="53" t="s">
        <v>849</v>
      </c>
      <c r="C161" s="53" t="s">
        <v>8908</v>
      </c>
      <c r="D161" s="53"/>
      <c r="E161" s="53">
        <v>160</v>
      </c>
      <c r="F161" s="53" t="s">
        <v>6348</v>
      </c>
      <c r="G161" s="76" t="s">
        <v>9421</v>
      </c>
      <c r="H161" s="76" t="s">
        <v>9422</v>
      </c>
      <c r="I161" s="77" t="s">
        <v>9423</v>
      </c>
      <c r="J161" s="77" t="s">
        <v>9424</v>
      </c>
      <c r="K161" s="53" t="str">
        <f t="shared" si="6"/>
        <v>E1_6_5_2</v>
      </c>
      <c r="L161" s="53" t="str">
        <f t="shared" si="8"/>
        <v>(${Variables:E1_6_5_2_kcat} * E1_6_5_2 * C01628 * C00004 * C00080) / (${Variables:E1_6_5_2_Km} + (E1_6_5_2 * C01628 * C00004 * C00080))</v>
      </c>
      <c r="M161" s="69" t="str">
        <f t="shared" si="7"/>
        <v>r160 : C01628 + C00004 + C00080 -&gt; C05850 + C00003 | (${Variables:E1_6_5_2_kcat} * E1_6_5_2 * C01628 * C00004 * C00080) / (${Variables:E1_6_5_2_Km} + (E1_6_5_2 * C01628 * C00004 * C00080))</v>
      </c>
    </row>
    <row r="162" spans="1:13" ht="43.5" x14ac:dyDescent="0.35">
      <c r="A162" s="53" t="s">
        <v>848</v>
      </c>
      <c r="B162" s="53" t="s">
        <v>849</v>
      </c>
      <c r="C162" s="53" t="s">
        <v>8908</v>
      </c>
      <c r="D162" s="53"/>
      <c r="E162" s="53">
        <v>161</v>
      </c>
      <c r="F162" s="53" t="s">
        <v>6351</v>
      </c>
      <c r="G162" s="76" t="s">
        <v>9426</v>
      </c>
      <c r="H162" s="76" t="s">
        <v>9427</v>
      </c>
      <c r="I162" s="77" t="s">
        <v>9428</v>
      </c>
      <c r="J162" s="77" t="s">
        <v>9429</v>
      </c>
      <c r="K162" s="53" t="str">
        <f t="shared" si="6"/>
        <v>E1_6_5_2</v>
      </c>
      <c r="L162" s="53" t="str">
        <f t="shared" si="8"/>
        <v>(${Variables:E1_6_5_2_kcat} * E1_6_5_2 * C02059 * C00004 * C00080) / (${Variables:E1_6_5_2_Km} + (E1_6_5_2 * C02059 * C00004 * C00080))</v>
      </c>
      <c r="M162" s="69" t="str">
        <f t="shared" si="7"/>
        <v>r161 : C02059 + C00004 + C00080 -&gt; C03313 + C00003 | (${Variables:E1_6_5_2_kcat} * E1_6_5_2 * C02059 * C00004 * C00080) / (${Variables:E1_6_5_2_Km} + (E1_6_5_2 * C02059 * C00004 * C00080))</v>
      </c>
    </row>
    <row r="163" spans="1:13" ht="43.5" x14ac:dyDescent="0.35">
      <c r="A163" s="53" t="s">
        <v>848</v>
      </c>
      <c r="B163" s="53" t="s">
        <v>849</v>
      </c>
      <c r="C163" s="53" t="s">
        <v>8908</v>
      </c>
      <c r="D163" s="53"/>
      <c r="E163" s="53">
        <v>162</v>
      </c>
      <c r="F163" s="53" t="s">
        <v>6354</v>
      </c>
      <c r="G163" s="76" t="s">
        <v>9431</v>
      </c>
      <c r="H163" s="76" t="s">
        <v>9432</v>
      </c>
      <c r="I163" s="77" t="s">
        <v>9433</v>
      </c>
      <c r="J163" s="77" t="s">
        <v>9434</v>
      </c>
      <c r="K163" s="53" t="str">
        <f t="shared" si="6"/>
        <v>E1_6_5_2</v>
      </c>
      <c r="L163" s="53" t="str">
        <f t="shared" si="8"/>
        <v>(${Variables:E1_6_5_2_kcat} * E1_6_5_2 * C00005 * C00080 * C15602) / (${Variables:E1_6_5_2_Km} + (E1_6_5_2 * C00005 * C00080 * C15602))</v>
      </c>
      <c r="M163" s="69" t="str">
        <f t="shared" si="7"/>
        <v>r162 : C00005 + C00080 + C15602 -&gt; C00006 + C15603 | (${Variables:E1_6_5_2_kcat} * E1_6_5_2 * C00005 * C00080 * C15602) / (${Variables:E1_6_5_2_Km} + (E1_6_5_2 * C00005 * C00080 * C15602))</v>
      </c>
    </row>
    <row r="164" spans="1:13" ht="43.5" x14ac:dyDescent="0.35">
      <c r="A164" s="53" t="s">
        <v>4201</v>
      </c>
      <c r="B164" s="53" t="s">
        <v>4202</v>
      </c>
      <c r="C164" s="53" t="s">
        <v>8909</v>
      </c>
      <c r="D164" s="53"/>
      <c r="E164" s="53">
        <v>163</v>
      </c>
      <c r="F164" s="53" t="s">
        <v>6358</v>
      </c>
      <c r="G164" s="78" t="s">
        <v>9436</v>
      </c>
      <c r="H164" s="76" t="s">
        <v>9437</v>
      </c>
      <c r="I164" s="79" t="s">
        <v>9438</v>
      </c>
      <c r="J164" s="77" t="s">
        <v>9439</v>
      </c>
      <c r="K164" s="53" t="str">
        <f t="shared" si="6"/>
        <v>E1_7_1_7</v>
      </c>
      <c r="L164" s="53" t="str">
        <f t="shared" si="8"/>
        <v>(${Variables:E1_7_1_7_kcat} * E1_7_1_7 * C00130 * C00014 * C00006 ) / (${Variables:E1_7_1_7_Km} + (E1_7_1_7 * C00130 * C00014 * C00006 ))</v>
      </c>
      <c r="M164" s="69" t="str">
        <f t="shared" si="7"/>
        <v>r163 : C00130 + C00014 + C00006  -&gt; C00144 + C00005 + C00080 | (${Variables:E1_7_1_7_kcat} * E1_7_1_7 * C00130 * C00014 * C00006 ) / (${Variables:E1_7_1_7_Km} + (E1_7_1_7 * C00130 * C00014 * C00006 ))</v>
      </c>
    </row>
    <row r="165" spans="1:13" ht="29" x14ac:dyDescent="0.35">
      <c r="A165" s="53" t="s">
        <v>782</v>
      </c>
      <c r="B165" s="53" t="s">
        <v>783</v>
      </c>
      <c r="C165" s="53" t="s">
        <v>8910</v>
      </c>
      <c r="D165" s="53"/>
      <c r="E165" s="53">
        <v>164</v>
      </c>
      <c r="F165" s="53" t="s">
        <v>6364</v>
      </c>
      <c r="G165" s="78" t="s">
        <v>9441</v>
      </c>
      <c r="H165" s="76" t="s">
        <v>9442</v>
      </c>
      <c r="I165" s="79" t="s">
        <v>9443</v>
      </c>
      <c r="J165" s="77" t="s">
        <v>9444</v>
      </c>
      <c r="K165" s="53" t="str">
        <f t="shared" si="6"/>
        <v>E1_8_1_4</v>
      </c>
      <c r="L165" s="53" t="str">
        <f t="shared" si="8"/>
        <v>(${Variables:E1_8_1_4_kcat} * E1_8_1_4 * C16832 * C00003 ) / (${Variables:E1_8_1_4_Km} + (E1_8_1_4 * C16832 * C00003 ))</v>
      </c>
      <c r="M165" s="69" t="str">
        <f t="shared" si="7"/>
        <v>r164 : C16832 + C00003  -&gt; C16237 + C00004 + C00080 | (${Variables:E1_8_1_4_kcat} * E1_8_1_4 * C16832 * C00003 ) / (${Variables:E1_8_1_4_Km} + (E1_8_1_4 * C16832 * C00003 ))</v>
      </c>
    </row>
    <row r="166" spans="1:13" ht="29" x14ac:dyDescent="0.35">
      <c r="A166" s="53" t="s">
        <v>782</v>
      </c>
      <c r="B166" s="53" t="s">
        <v>783</v>
      </c>
      <c r="C166" s="53" t="s">
        <v>8910</v>
      </c>
      <c r="D166" s="53"/>
      <c r="E166" s="53">
        <v>165</v>
      </c>
      <c r="F166" s="53" t="s">
        <v>6369</v>
      </c>
      <c r="G166" s="78" t="s">
        <v>9446</v>
      </c>
      <c r="H166" s="76" t="s">
        <v>9447</v>
      </c>
      <c r="I166" s="79" t="s">
        <v>9448</v>
      </c>
      <c r="J166" s="77" t="s">
        <v>9449</v>
      </c>
      <c r="K166" s="53" t="str">
        <f t="shared" si="6"/>
        <v>E1_8_1_4</v>
      </c>
      <c r="L166" s="53" t="str">
        <f t="shared" si="8"/>
        <v>(${Variables:E1_8_1_4_kcat} * E1_8_1_4 * C02972 * C00003) / (${Variables:E1_8_1_4_Km} + (E1_8_1_4 * C02972 * C00003))</v>
      </c>
      <c r="M166" s="69" t="str">
        <f t="shared" si="7"/>
        <v>r165 : C02972 + C00003 -&gt; C02051 + C00004 + C00080 | (${Variables:E1_8_1_4_kcat} * E1_8_1_4 * C02972 * C00003) / (${Variables:E1_8_1_4_Km} + (E1_8_1_4 * C02972 * C00003))</v>
      </c>
    </row>
    <row r="167" spans="1:13" ht="29" x14ac:dyDescent="0.35">
      <c r="A167" s="53" t="s">
        <v>782</v>
      </c>
      <c r="B167" s="53" t="s">
        <v>783</v>
      </c>
      <c r="C167" s="53" t="s">
        <v>8910</v>
      </c>
      <c r="D167" s="53"/>
      <c r="E167" s="53">
        <v>166</v>
      </c>
      <c r="F167" s="53" t="s">
        <v>6372</v>
      </c>
      <c r="G167" s="78" t="s">
        <v>9451</v>
      </c>
      <c r="H167" s="76" t="s">
        <v>9452</v>
      </c>
      <c r="I167" s="79" t="s">
        <v>9453</v>
      </c>
      <c r="J167" s="77" t="s">
        <v>9454</v>
      </c>
      <c r="K167" s="53" t="str">
        <f t="shared" si="6"/>
        <v>E1_8_1_4</v>
      </c>
      <c r="L167" s="53" t="str">
        <f t="shared" si="8"/>
        <v>(${Variables:E1_8_1_4_kcat} * E1_8_1_4 * C15973 * C00003) / (${Variables:E1_8_1_4_Km} + (E1_8_1_4 * C15973 * C00003))</v>
      </c>
      <c r="M167" s="69" t="str">
        <f t="shared" si="7"/>
        <v>r166 : C15973 + C00003 -&gt; C15972 + C00004 + C00080 | (${Variables:E1_8_1_4_kcat} * E1_8_1_4 * C15973 * C00003) / (${Variables:E1_8_1_4_Km} + (E1_8_1_4 * C15973 * C00003))</v>
      </c>
    </row>
    <row r="168" spans="1:13" ht="29" x14ac:dyDescent="0.35">
      <c r="A168" s="53" t="s">
        <v>782</v>
      </c>
      <c r="B168" s="53" t="s">
        <v>783</v>
      </c>
      <c r="C168" s="53" t="s">
        <v>8910</v>
      </c>
      <c r="D168" s="53"/>
      <c r="E168" s="53">
        <v>167</v>
      </c>
      <c r="F168" s="53" t="s">
        <v>6375</v>
      </c>
      <c r="G168" s="76" t="s">
        <v>9456</v>
      </c>
      <c r="H168" s="76" t="s">
        <v>9457</v>
      </c>
      <c r="I168" s="77" t="s">
        <v>9458</v>
      </c>
      <c r="J168" s="77" t="s">
        <v>9459</v>
      </c>
      <c r="K168" s="53" t="str">
        <f t="shared" si="6"/>
        <v>E1_8_1_4</v>
      </c>
      <c r="L168" s="53" t="str">
        <f t="shared" si="8"/>
        <v>(${Variables:E1_8_1_4_kcat} * E1_8_1_4 * C00579 * C00003) / (${Variables:E1_8_1_4_Km} + (E1_8_1_4 * C00579 * C00003))</v>
      </c>
      <c r="M168" s="69" t="str">
        <f t="shared" si="7"/>
        <v>r167 : C00579 + C00003 -&gt; C00248 + C00004 + C00080 | (${Variables:E1_8_1_4_kcat} * E1_8_1_4 * C00579 * C00003) / (${Variables:E1_8_1_4_Km} + (E1_8_1_4 * C00579 * C00003))</v>
      </c>
    </row>
    <row r="169" spans="1:13" ht="17.149999999999999" customHeight="1" x14ac:dyDescent="0.35">
      <c r="A169" s="53" t="s">
        <v>3266</v>
      </c>
      <c r="B169" s="53" t="s">
        <v>3267</v>
      </c>
      <c r="C169" s="53" t="s">
        <v>8913</v>
      </c>
      <c r="D169" s="53"/>
      <c r="E169" s="53">
        <v>168</v>
      </c>
      <c r="F169" s="53" t="s">
        <v>6379</v>
      </c>
      <c r="G169" s="76" t="s">
        <v>9461</v>
      </c>
      <c r="H169" s="76" t="s">
        <v>9462</v>
      </c>
      <c r="I169" s="77" t="s">
        <v>9463</v>
      </c>
      <c r="J169" s="77" t="s">
        <v>9464</v>
      </c>
      <c r="K169" s="53" t="str">
        <f t="shared" si="6"/>
        <v>E1_8_1_9</v>
      </c>
      <c r="L169" s="53" t="str">
        <f t="shared" si="8"/>
        <v>(${Variables:E1_8_1_9_kcat} * E1_8_1_9 *  
C00342 * C00006) / (${Variables:E1_8_1_9_Km} + (E1_8_1_9 *  
C00342 * C00006))</v>
      </c>
      <c r="M169" s="69" t="str">
        <f t="shared" si="7"/>
        <v>r168 : C00342 + C00006 -&gt; C00343 + C00005 + C00080 | (${Variables:E1_8_1_9_kcat} * E1_8_1_9 *  
C00342 * C00006) / (${Variables:E1_8_1_9_Km} + (E1_8_1_9 *  
C00342 * C00006))</v>
      </c>
    </row>
    <row r="170" spans="1:13" ht="43.5" x14ac:dyDescent="0.35">
      <c r="A170" s="53" t="s">
        <v>3266</v>
      </c>
      <c r="B170" s="53" t="s">
        <v>3267</v>
      </c>
      <c r="C170" s="53" t="s">
        <v>8913</v>
      </c>
      <c r="D170" s="53"/>
      <c r="E170" s="53">
        <v>169</v>
      </c>
      <c r="F170" s="53" t="s">
        <v>6384</v>
      </c>
      <c r="G170" s="76" t="s">
        <v>9466</v>
      </c>
      <c r="H170" s="76" t="s">
        <v>9467</v>
      </c>
      <c r="I170" s="77" t="s">
        <v>9468</v>
      </c>
      <c r="J170" s="77" t="s">
        <v>9469</v>
      </c>
      <c r="K170" s="53" t="str">
        <f t="shared" si="6"/>
        <v>E1_8_1_9</v>
      </c>
      <c r="L170" s="53" t="str">
        <f t="shared" si="8"/>
        <v>(${Variables:E1_8_1_9_kcat} * E1_8_1_9 * C00097 * C00051 * C00006) / (${Variables:E1_8_1_9_Km} + (E1_8_1_9 * C00097 * C00051 * C00006))</v>
      </c>
      <c r="M170" s="69" t="str">
        <f t="shared" si="7"/>
        <v>r169 : C00097 + C00051 + C00006 -&gt; C05526 + C00005 | (${Variables:E1_8_1_9_kcat} * E1_8_1_9 * C00097 * C00051 * C00006) / (${Variables:E1_8_1_9_Km} + (E1_8_1_9 * C00097 * C00051 * C00006))</v>
      </c>
    </row>
    <row r="171" spans="1:13" ht="43.5" x14ac:dyDescent="0.35">
      <c r="A171" s="53" t="s">
        <v>3266</v>
      </c>
      <c r="B171" s="53" t="s">
        <v>3267</v>
      </c>
      <c r="C171" s="53" t="s">
        <v>8913</v>
      </c>
      <c r="D171" s="53"/>
      <c r="E171" s="53">
        <v>170</v>
      </c>
      <c r="F171" s="53" t="s">
        <v>6387</v>
      </c>
      <c r="G171" s="78" t="s">
        <v>9471</v>
      </c>
      <c r="H171" s="76" t="s">
        <v>9472</v>
      </c>
      <c r="I171" s="79" t="s">
        <v>9473</v>
      </c>
      <c r="J171" s="77" t="s">
        <v>9474</v>
      </c>
      <c r="K171" s="53" t="str">
        <f t="shared" si="6"/>
        <v>E1_8_1_9</v>
      </c>
      <c r="L171" s="53" t="str">
        <f t="shared" si="8"/>
        <v>(${Variables:E1_8_1_9_kcat} * E1_8_1_9 * C01528 * C00006 * C00001) / (${Variables:E1_8_1_9_Km} + (E1_8_1_9 * C01528 * C00006 * C00001))</v>
      </c>
      <c r="M171" s="69" t="str">
        <f t="shared" si="7"/>
        <v>r170 : C01528 + C00006 + C00001 -&gt; C05684 + C00005 + C00080 | (${Variables:E1_8_1_9_kcat} * E1_8_1_9 * C01528 * C00006 * C00001) / (${Variables:E1_8_1_9_Km} + (E1_8_1_9 * C01528 * C00006 * C00001))</v>
      </c>
    </row>
    <row r="172" spans="1:13" ht="43.5" x14ac:dyDescent="0.35">
      <c r="A172" s="53" t="s">
        <v>3266</v>
      </c>
      <c r="B172" s="53" t="s">
        <v>3267</v>
      </c>
      <c r="C172" s="53" t="s">
        <v>8913</v>
      </c>
      <c r="D172" s="53"/>
      <c r="E172" s="53">
        <v>171</v>
      </c>
      <c r="F172" s="53" t="s">
        <v>6390</v>
      </c>
      <c r="G172" s="76" t="s">
        <v>9476</v>
      </c>
      <c r="H172" s="76" t="s">
        <v>9477</v>
      </c>
      <c r="I172" s="77" t="s">
        <v>9478</v>
      </c>
      <c r="J172" s="77" t="s">
        <v>9479</v>
      </c>
      <c r="K172" s="53" t="str">
        <f t="shared" si="6"/>
        <v>E1_8_1_9</v>
      </c>
      <c r="L172" s="53" t="str">
        <f t="shared" si="8"/>
        <v>(${Variables:E1_8_1_9_kcat} * E1_8_1_9 * C00005 * C00080 * C18902) / (${Variables:E1_8_1_9_Km} + (E1_8_1_9 * C00005 * C00080 * C18902))</v>
      </c>
      <c r="M172" s="69" t="str">
        <f t="shared" si="7"/>
        <v>r171 : C00005 + C00080 + C18902 -&gt; C00006 + C00001 + C05703 | (${Variables:E1_8_1_9_kcat} * E1_8_1_9 * C00005 * C00080 * C18902) / (${Variables:E1_8_1_9_Km} + (E1_8_1_9 * C00005 * C00080 * C18902))</v>
      </c>
    </row>
    <row r="173" spans="1:13" ht="43.5" x14ac:dyDescent="0.35">
      <c r="A173" s="53" t="s">
        <v>1886</v>
      </c>
      <c r="B173" s="53" t="s">
        <v>1887</v>
      </c>
      <c r="C173" s="53" t="s">
        <v>8918</v>
      </c>
      <c r="D173" s="53"/>
      <c r="E173" s="53">
        <v>172</v>
      </c>
      <c r="F173" s="53" t="s">
        <v>6394</v>
      </c>
      <c r="G173" s="76" t="s">
        <v>9481</v>
      </c>
      <c r="H173" s="76" t="s">
        <v>9482</v>
      </c>
      <c r="I173" s="77" t="s">
        <v>9483</v>
      </c>
      <c r="J173" s="77" t="s">
        <v>9484</v>
      </c>
      <c r="K173" s="53" t="str">
        <f t="shared" si="6"/>
        <v>E1_8_4_11</v>
      </c>
      <c r="L173" s="53" t="str">
        <f t="shared" si="8"/>
        <v>(${Variables:E1_8_4_11_kcat} * E1_8_4_11 * C03023 * C00343 * C00001) / (${Variables:E1_8_4_11_Km} + (E1_8_4_11 * C03023 * C00343 * C00001))</v>
      </c>
      <c r="M173" s="69" t="str">
        <f t="shared" si="7"/>
        <v>r172 : C03023 + C00343 + C00001 -&gt; C03895 + C00342 | (${Variables:E1_8_4_11_kcat} * E1_8_4_11 * C03023 * C00343 * C00001) / (${Variables:E1_8_4_11_Km} + (E1_8_4_11 * C03023 * C00343 * C00001))</v>
      </c>
    </row>
    <row r="174" spans="1:13" ht="43.5" x14ac:dyDescent="0.35">
      <c r="A174" s="53" t="s">
        <v>1886</v>
      </c>
      <c r="B174" s="53" t="s">
        <v>1887</v>
      </c>
      <c r="C174" s="53" t="s">
        <v>8918</v>
      </c>
      <c r="D174" s="53"/>
      <c r="E174" s="53">
        <v>173</v>
      </c>
      <c r="F174" s="53" t="s">
        <v>6399</v>
      </c>
      <c r="G174" s="76" t="s">
        <v>9486</v>
      </c>
      <c r="H174" s="76" t="s">
        <v>9487</v>
      </c>
      <c r="I174" s="77" t="s">
        <v>9488</v>
      </c>
      <c r="J174" s="77" t="s">
        <v>9489</v>
      </c>
      <c r="K174" s="53" t="str">
        <f t="shared" si="6"/>
        <v>E1_8_4_11</v>
      </c>
      <c r="L174" s="53" t="str">
        <f t="shared" si="8"/>
        <v>(${Variables:E1_8_4_11_kcat} * E1_8_4_11 * C00073 * C00343 * C00001) / (${Variables:E1_8_4_11_Km} + (E1_8_4_11 * C00073 * C00343 * C00001))</v>
      </c>
      <c r="M174" s="69" t="str">
        <f t="shared" si="7"/>
        <v>r173 : C00073 + C00343 + C00001 -&gt; C15999 + C00342 | (${Variables:E1_8_4_11_kcat} * E1_8_4_11 * C00073 * C00343 * C00001) / (${Variables:E1_8_4_11_Km} + (E1_8_4_11 * C00073 * C00343 * C00001))</v>
      </c>
    </row>
    <row r="175" spans="1:13" ht="43.5" x14ac:dyDescent="0.35">
      <c r="A175" s="53" t="s">
        <v>1891</v>
      </c>
      <c r="B175" s="53" t="s">
        <v>1892</v>
      </c>
      <c r="C175" s="53" t="s">
        <v>8918</v>
      </c>
      <c r="D175" s="53"/>
      <c r="E175" s="53">
        <v>174</v>
      </c>
      <c r="F175" s="53" t="s">
        <v>6394</v>
      </c>
      <c r="G175" s="76" t="s">
        <v>9481</v>
      </c>
      <c r="H175" s="76" t="s">
        <v>9482</v>
      </c>
      <c r="I175" s="77" t="s">
        <v>9483</v>
      </c>
      <c r="J175" s="77" t="s">
        <v>9484</v>
      </c>
      <c r="K175" s="53" t="str">
        <f t="shared" si="6"/>
        <v>E1_8_4_11</v>
      </c>
      <c r="L175" s="53" t="str">
        <f t="shared" si="8"/>
        <v>(${Variables:E1_8_4_11_kcat} * E1_8_4_11 * C03023 * C00343 * C00001) / (${Variables:E1_8_4_11_Km} + (E1_8_4_11 * C03023 * C00343 * C00001))</v>
      </c>
      <c r="M175" s="69" t="str">
        <f t="shared" si="7"/>
        <v>r174 : C03023 + C00343 + C00001 -&gt; C03895 + C00342 | (${Variables:E1_8_4_11_kcat} * E1_8_4_11 * C03023 * C00343 * C00001) / (${Variables:E1_8_4_11_Km} + (E1_8_4_11 * C03023 * C00343 * C00001))</v>
      </c>
    </row>
    <row r="176" spans="1:13" ht="43.5" x14ac:dyDescent="0.35">
      <c r="A176" s="53" t="s">
        <v>1891</v>
      </c>
      <c r="B176" s="53" t="s">
        <v>1892</v>
      </c>
      <c r="C176" s="53" t="s">
        <v>8918</v>
      </c>
      <c r="D176" s="53"/>
      <c r="E176" s="53">
        <v>175</v>
      </c>
      <c r="F176" s="53" t="s">
        <v>6399</v>
      </c>
      <c r="G176" s="76" t="s">
        <v>9486</v>
      </c>
      <c r="H176" s="76" t="s">
        <v>9487</v>
      </c>
      <c r="I176" s="77" t="s">
        <v>9488</v>
      </c>
      <c r="J176" s="77" t="s">
        <v>9489</v>
      </c>
      <c r="K176" s="53" t="str">
        <f t="shared" si="6"/>
        <v>E1_8_4_11</v>
      </c>
      <c r="L176" s="53" t="str">
        <f t="shared" si="8"/>
        <v>(${Variables:E1_8_4_11_kcat} * E1_8_4_11 * C00073 * C00343 * C00001) / (${Variables:E1_8_4_11_Km} + (E1_8_4_11 * C00073 * C00343 * C00001))</v>
      </c>
      <c r="M176" s="69" t="str">
        <f t="shared" si="7"/>
        <v>r175 : C00073 + C00343 + C00001 -&gt; C15999 + C00342 | (${Variables:E1_8_4_11_kcat} * E1_8_4_11 * C00073 * C00343 * C00001) / (${Variables:E1_8_4_11_Km} + (E1_8_4_11 * C00073 * C00343 * C00001))</v>
      </c>
    </row>
    <row r="177" spans="1:13" ht="43.5" x14ac:dyDescent="0.35">
      <c r="A177" s="72" t="s">
        <v>1519</v>
      </c>
      <c r="B177" s="82" t="s">
        <v>1520</v>
      </c>
      <c r="C177" s="53" t="s">
        <v>8923</v>
      </c>
      <c r="D177" s="53"/>
      <c r="E177" s="53">
        <v>176</v>
      </c>
      <c r="F177" s="53" t="s">
        <v>6403</v>
      </c>
      <c r="G177" s="76" t="s">
        <v>9481</v>
      </c>
      <c r="H177" s="76" t="s">
        <v>9493</v>
      </c>
      <c r="I177" s="77" t="s">
        <v>9483</v>
      </c>
      <c r="J177" s="77" t="s">
        <v>9494</v>
      </c>
      <c r="K177" s="53" t="str">
        <f t="shared" si="6"/>
        <v>E1_8_4_12</v>
      </c>
      <c r="L177" s="53" t="str">
        <f t="shared" si="8"/>
        <v>(${Variables:E1_8_4_12_kcat} * E1_8_4_12 * C03023 * C00343 * C00001) / (${Variables:E1_8_4_12_Km} + (E1_8_4_12 * C03023 * C00343 * C00001))</v>
      </c>
      <c r="M177" s="69" t="str">
        <f t="shared" si="7"/>
        <v>r176 : C03023 + C00343 + C00001 -&gt; C15653 + C00342 | (${Variables:E1_8_4_12_kcat} * E1_8_4_12 * C03023 * C00343 * C00001) / (${Variables:E1_8_4_12_Km} + (E1_8_4_12 * C03023 * C00343 * C00001))</v>
      </c>
    </row>
    <row r="178" spans="1:13" ht="29" x14ac:dyDescent="0.35">
      <c r="A178" s="53" t="s">
        <v>1786</v>
      </c>
      <c r="B178" s="53" t="s">
        <v>1787</v>
      </c>
      <c r="C178" s="53" t="s">
        <v>8928</v>
      </c>
      <c r="D178" s="53"/>
      <c r="E178" s="53">
        <v>177</v>
      </c>
      <c r="F178" s="53" t="s">
        <v>6413</v>
      </c>
      <c r="G178" s="76" t="s">
        <v>9496</v>
      </c>
      <c r="H178" s="80" t="s">
        <v>9497</v>
      </c>
      <c r="I178" s="77" t="s">
        <v>9498</v>
      </c>
      <c r="J178" s="81" t="s">
        <v>9497</v>
      </c>
      <c r="K178" s="53" t="str">
        <f t="shared" si="6"/>
        <v>E2_1_1_10</v>
      </c>
      <c r="L178" s="53" t="str">
        <f t="shared" si="8"/>
        <v>(${Variables:E2_1_1_10_kcat} * E2_1_1_10 * C03172 * C00155) / (${Variables:E2_1_1_10_Km} + (E2_1_1_10 * C03172 * C00155))</v>
      </c>
      <c r="M178" s="69" t="str">
        <f t="shared" si="7"/>
        <v>r177 : C03172 + C00155 -&gt; C00073 | (${Variables:E2_1_1_10_kcat} * E2_1_1_10 * C03172 * C00155) / (${Variables:E2_1_1_10_Km} + (E2_1_1_10 * C03172 * C00155))</v>
      </c>
    </row>
    <row r="179" spans="1:13" ht="29" x14ac:dyDescent="0.35">
      <c r="A179" s="53" t="s">
        <v>1786</v>
      </c>
      <c r="B179" s="53" t="s">
        <v>1787</v>
      </c>
      <c r="C179" s="53" t="s">
        <v>8928</v>
      </c>
      <c r="D179" s="53"/>
      <c r="E179" s="53">
        <v>178</v>
      </c>
      <c r="F179" s="53" t="s">
        <v>6418</v>
      </c>
      <c r="G179" s="76" t="s">
        <v>9500</v>
      </c>
      <c r="H179" s="76" t="s">
        <v>9501</v>
      </c>
      <c r="I179" s="77" t="s">
        <v>9502</v>
      </c>
      <c r="J179" s="77" t="s">
        <v>9503</v>
      </c>
      <c r="K179" s="53" t="str">
        <f t="shared" si="6"/>
        <v>E2_1_1_10</v>
      </c>
      <c r="L179" s="53" t="str">
        <f t="shared" si="8"/>
        <v>(${Variables:E2_1_1_10_kcat} * E2_1_1_10 * C00019 * C00155) / (${Variables:E2_1_1_10_Km} + (E2_1_1_10 * C00019 * C00155))</v>
      </c>
      <c r="M179" s="69" t="str">
        <f t="shared" si="7"/>
        <v>r178 : C00019 + C00155 -&gt; C00021 + C00073 | (${Variables:E2_1_1_10_kcat} * E2_1_1_10 * C00019 * C00155) / (${Variables:E2_1_1_10_Km} + (E2_1_1_10 * C00019 * C00155))</v>
      </c>
    </row>
    <row r="180" spans="1:13" ht="29" x14ac:dyDescent="0.35">
      <c r="A180" s="53" t="s">
        <v>2631</v>
      </c>
      <c r="B180" s="53" t="s">
        <v>2632</v>
      </c>
      <c r="C180" s="53" t="s">
        <v>8933</v>
      </c>
      <c r="D180" s="53"/>
      <c r="E180" s="53">
        <v>179</v>
      </c>
      <c r="F180" s="53" t="s">
        <v>6422</v>
      </c>
      <c r="G180" s="76" t="s">
        <v>9505</v>
      </c>
      <c r="H180" s="76" t="s">
        <v>9506</v>
      </c>
      <c r="I180" s="77" t="s">
        <v>9507</v>
      </c>
      <c r="J180" s="77" t="s">
        <v>9508</v>
      </c>
      <c r="K180" s="53" t="str">
        <f t="shared" si="6"/>
        <v>E2_1_1_107</v>
      </c>
      <c r="L180" s="53" t="str">
        <f t="shared" si="8"/>
        <v>(${Variables:E2_1_1_107_kcat} * E2_1_1_107 * C00019 * C01051) / (${Variables:E2_1_1_107_Km} + (E2_1_1_107 * C00019 * C01051))</v>
      </c>
      <c r="M180" s="69" t="str">
        <f t="shared" si="7"/>
        <v>r179 : C00019 + C01051 -&gt; C00021 + C02463 | (${Variables:E2_1_1_107_kcat} * E2_1_1_107 * C00019 * C01051) / (${Variables:E2_1_1_107_Km} + (E2_1_1_107 * C00019 * C01051))</v>
      </c>
    </row>
    <row r="181" spans="1:13" ht="29" x14ac:dyDescent="0.35">
      <c r="A181" s="53" t="s">
        <v>2631</v>
      </c>
      <c r="B181" s="53" t="s">
        <v>2632</v>
      </c>
      <c r="C181" s="53" t="s">
        <v>8933</v>
      </c>
      <c r="D181" s="53"/>
      <c r="E181" s="53">
        <v>180</v>
      </c>
      <c r="F181" s="53" t="s">
        <v>6427</v>
      </c>
      <c r="G181" s="76" t="s">
        <v>9505</v>
      </c>
      <c r="H181" s="76" t="s">
        <v>9510</v>
      </c>
      <c r="I181" s="77" t="s">
        <v>9507</v>
      </c>
      <c r="J181" s="77" t="s">
        <v>9511</v>
      </c>
      <c r="K181" s="53" t="str">
        <f t="shared" si="6"/>
        <v>E2_1_1_107</v>
      </c>
      <c r="L181" s="53" t="str">
        <f t="shared" si="8"/>
        <v>(${Variables:E2_1_1_107_kcat} * E2_1_1_107 * C00019 * C01051) / (${Variables:E2_1_1_107_Km} + (E2_1_1_107 * C00019 * C01051))</v>
      </c>
      <c r="M181" s="69" t="str">
        <f t="shared" si="7"/>
        <v>r180 : C00019 + C01051 -&gt; C00021 + C15527 | (${Variables:E2_1_1_107_kcat} * E2_1_1_107 * C00019 * C01051) / (${Variables:E2_1_1_107_Km} + (E2_1_1_107 * C00019 * C01051))</v>
      </c>
    </row>
    <row r="182" spans="1:13" ht="29" x14ac:dyDescent="0.35">
      <c r="A182" s="53" t="s">
        <v>2631</v>
      </c>
      <c r="B182" s="53" t="s">
        <v>2632</v>
      </c>
      <c r="C182" s="53" t="s">
        <v>8933</v>
      </c>
      <c r="D182" s="53"/>
      <c r="E182" s="53">
        <v>181</v>
      </c>
      <c r="F182" s="53" t="s">
        <v>6430</v>
      </c>
      <c r="G182" s="76" t="s">
        <v>9513</v>
      </c>
      <c r="H182" s="76" t="s">
        <v>9506</v>
      </c>
      <c r="I182" s="77" t="s">
        <v>9514</v>
      </c>
      <c r="J182" s="77" t="s">
        <v>9508</v>
      </c>
      <c r="K182" s="53" t="str">
        <f t="shared" si="6"/>
        <v>E2_1_1_107</v>
      </c>
      <c r="L182" s="53" t="str">
        <f t="shared" si="8"/>
        <v>(${Variables:E2_1_1_107_kcat} * E2_1_1_107 * C00019 * C15527) / (${Variables:E2_1_1_107_Km} + (E2_1_1_107 * C00019 * C15527))</v>
      </c>
      <c r="M182" s="69" t="str">
        <f t="shared" si="7"/>
        <v>r181 : C00019 + C15527 -&gt; C00021 + C02463 | (${Variables:E2_1_1_107_kcat} * E2_1_1_107 * C00019 * C15527) / (${Variables:E2_1_1_107_Km} + (E2_1_1_107 * C00019 * C15527))</v>
      </c>
    </row>
    <row r="183" spans="1:13" ht="29" x14ac:dyDescent="0.35">
      <c r="A183" s="53" t="s">
        <v>2631</v>
      </c>
      <c r="B183" s="53" t="s">
        <v>2632</v>
      </c>
      <c r="C183" s="53" t="s">
        <v>8933</v>
      </c>
      <c r="D183" s="53"/>
      <c r="E183" s="53">
        <v>182</v>
      </c>
      <c r="F183" s="53" t="s">
        <v>6433</v>
      </c>
      <c r="G183" s="76" t="s">
        <v>9516</v>
      </c>
      <c r="H183" s="76" t="s">
        <v>9517</v>
      </c>
      <c r="I183" s="77" t="s">
        <v>9518</v>
      </c>
      <c r="J183" s="77" t="s">
        <v>9519</v>
      </c>
      <c r="K183" s="53" t="str">
        <f t="shared" si="6"/>
        <v>E2_1_1_107</v>
      </c>
      <c r="L183" s="53" t="str">
        <f t="shared" si="8"/>
        <v>(${Variables:E2_1_1_107_kcat} * E2_1_1_107 * C00019 * C02469) / (${Variables:E2_1_1_107_Km} + (E2_1_1_107 * C00019 * C02469))</v>
      </c>
      <c r="M183" s="69" t="str">
        <f t="shared" si="7"/>
        <v>r182 : C00019 + C02469 -&gt; C00021 + C05778 | (${Variables:E2_1_1_107_kcat} * E2_1_1_107 * C00019 * C02469) / (${Variables:E2_1_1_107_Km} + (E2_1_1_107 * C00019 * C02469))</v>
      </c>
    </row>
    <row r="184" spans="1:13" ht="29" x14ac:dyDescent="0.35">
      <c r="A184" s="53" t="s">
        <v>5051</v>
      </c>
      <c r="B184" s="53" t="s">
        <v>5052</v>
      </c>
      <c r="C184" s="53" t="s">
        <v>8938</v>
      </c>
      <c r="D184" s="53"/>
      <c r="E184" s="53">
        <v>183</v>
      </c>
      <c r="F184" s="53" t="s">
        <v>6437</v>
      </c>
      <c r="G184" s="76" t="s">
        <v>9521</v>
      </c>
      <c r="H184" s="76" t="s">
        <v>9522</v>
      </c>
      <c r="I184" s="77" t="s">
        <v>9523</v>
      </c>
      <c r="J184" s="77" t="s">
        <v>9524</v>
      </c>
      <c r="K184" s="53" t="str">
        <f t="shared" si="6"/>
        <v>E2_1_1_14</v>
      </c>
      <c r="L184" s="53" t="str">
        <f t="shared" si="8"/>
        <v>(${Variables:E2_1_1_14_kcat} * E2_1_1_14 * C04489 * C00155) / (${Variables:E2_1_1_14_Km} + (E2_1_1_14 * C04489 * C00155))</v>
      </c>
      <c r="M184" s="69" t="str">
        <f t="shared" si="7"/>
        <v>r183 : C04489 + C00155 -&gt; C04144 + C00073 | (${Variables:E2_1_1_14_kcat} * E2_1_1_14 * C04489 * C00155) / (${Variables:E2_1_1_14_Km} + (E2_1_1_14 * C04489 * C00155))</v>
      </c>
    </row>
    <row r="185" spans="1:13" ht="29" x14ac:dyDescent="0.35">
      <c r="A185" s="53" t="s">
        <v>5051</v>
      </c>
      <c r="B185" s="53" t="s">
        <v>5052</v>
      </c>
      <c r="C185" s="53" t="s">
        <v>8938</v>
      </c>
      <c r="D185" s="53"/>
      <c r="E185" s="53">
        <v>184</v>
      </c>
      <c r="F185" s="53" t="s">
        <v>6442</v>
      </c>
      <c r="G185" s="78" t="s">
        <v>9526</v>
      </c>
      <c r="H185" s="76" t="s">
        <v>9527</v>
      </c>
      <c r="I185" s="79" t="s">
        <v>9528</v>
      </c>
      <c r="J185" s="77" t="s">
        <v>9529</v>
      </c>
      <c r="K185" s="53" t="str">
        <f t="shared" si="6"/>
        <v>E2_1_1_14</v>
      </c>
      <c r="L185" s="53" t="str">
        <f t="shared" si="8"/>
        <v>(${Variables:E2_1_1_14_kcat} * E2_1_1_14 * C05698 * C04489) / (${Variables:E2_1_1_14_Km} + (E2_1_1_14 * C05698 * C04489))</v>
      </c>
      <c r="M185" s="69" t="str">
        <f t="shared" si="7"/>
        <v>r184 : C05698 + C04489 -&gt; C05335 + C04144 | (${Variables:E2_1_1_14_kcat} * E2_1_1_14 * C05698 * C04489) / (${Variables:E2_1_1_14_Km} + (E2_1_1_14 * C05698 * C04489))</v>
      </c>
    </row>
    <row r="186" spans="1:13" ht="29" x14ac:dyDescent="0.35">
      <c r="A186" s="72" t="s">
        <v>6445</v>
      </c>
      <c r="B186" s="82" t="s">
        <v>6446</v>
      </c>
      <c r="C186" s="53" t="s">
        <v>8943</v>
      </c>
      <c r="D186" s="53"/>
      <c r="E186" s="53">
        <v>185</v>
      </c>
      <c r="F186" s="53" t="s">
        <v>6448</v>
      </c>
      <c r="G186" s="76" t="s">
        <v>9531</v>
      </c>
      <c r="H186" s="76" t="s">
        <v>9532</v>
      </c>
      <c r="I186" s="77" t="s">
        <v>9533</v>
      </c>
      <c r="J186" s="77" t="s">
        <v>9534</v>
      </c>
      <c r="K186" s="53" t="str">
        <f t="shared" si="6"/>
        <v>E2_1_1_163</v>
      </c>
      <c r="L186" s="53" t="str">
        <f t="shared" si="8"/>
        <v>(${Variables:E2_1_1_163_kcat} * E2_1_1_163 * C19847 * C00019) / (${Variables:E2_1_1_163_Km} + (E2_1_1_163 * C19847 * C00019))</v>
      </c>
      <c r="M186" s="69" t="str">
        <f t="shared" si="7"/>
        <v>r185 : C19847 + C00019 -&gt; C05819 + C00021 | (${Variables:E2_1_1_163_kcat} * E2_1_1_163 * C19847 * C00019) / (${Variables:E2_1_1_163_Km} + (E2_1_1_163 * C19847 * C00019))</v>
      </c>
    </row>
    <row r="187" spans="1:13" ht="29" x14ac:dyDescent="0.35">
      <c r="A187" s="53" t="s">
        <v>2505</v>
      </c>
      <c r="B187" s="53" t="s">
        <v>2506</v>
      </c>
      <c r="C187" s="53" t="s">
        <v>8948</v>
      </c>
      <c r="D187" s="53"/>
      <c r="E187" s="53">
        <v>186</v>
      </c>
      <c r="F187" s="53" t="s">
        <v>6456</v>
      </c>
      <c r="G187" s="76" t="s">
        <v>9536</v>
      </c>
      <c r="H187" s="76" t="s">
        <v>9537</v>
      </c>
      <c r="I187" s="77" t="s">
        <v>9538</v>
      </c>
      <c r="J187" s="77" t="s">
        <v>9539</v>
      </c>
      <c r="K187" s="53" t="str">
        <f t="shared" si="6"/>
        <v>E2_1_1_171</v>
      </c>
      <c r="L187" s="53" t="str">
        <f t="shared" si="8"/>
        <v>(${Variables:E2_1_1_171_kcat} * E2_1_1_171 * C00019 * C00240) / (${Variables:E2_1_1_171_Km} + (E2_1_1_171 * C00019 * C00240))</v>
      </c>
      <c r="M187" s="69" t="str">
        <f t="shared" si="7"/>
        <v>r186 : C00019 + C00240 -&gt; C00021 + C04153 | (${Variables:E2_1_1_171_kcat} * E2_1_1_171 * C00019 * C00240) / (${Variables:E2_1_1_171_Km} + (E2_1_1_171 * C00019 * C00240))</v>
      </c>
    </row>
    <row r="188" spans="1:13" ht="29" x14ac:dyDescent="0.35">
      <c r="A188" s="53" t="s">
        <v>3777</v>
      </c>
      <c r="B188" s="53" t="s">
        <v>3778</v>
      </c>
      <c r="C188" s="53" t="s">
        <v>8953</v>
      </c>
      <c r="D188" s="53"/>
      <c r="E188" s="53">
        <v>187</v>
      </c>
      <c r="F188" s="53" t="s">
        <v>6466</v>
      </c>
      <c r="G188" s="76" t="s">
        <v>9541</v>
      </c>
      <c r="H188" s="76" t="s">
        <v>9542</v>
      </c>
      <c r="I188" s="77" t="s">
        <v>9543</v>
      </c>
      <c r="J188" s="77" t="s">
        <v>9544</v>
      </c>
      <c r="K188" s="53" t="str">
        <f t="shared" si="6"/>
        <v>E2_1_1_182</v>
      </c>
      <c r="L188" s="53" t="str">
        <f t="shared" si="8"/>
        <v>(${Variables:E2_1_1_182_kcat} * E2_1_1_182 * C00019 * C20648) / (${Variables:E2_1_1_182_Km} + (E2_1_1_182 * C00019 * C20648))</v>
      </c>
      <c r="M188" s="69" t="str">
        <f t="shared" si="7"/>
        <v>r187 : C00019 + C20648 -&gt; C00021 + C20796 | (${Variables:E2_1_1_182_kcat} * E2_1_1_182 * C00019 * C20648) / (${Variables:E2_1_1_182_Km} + (E2_1_1_182 * C00019 * C20648))</v>
      </c>
    </row>
    <row r="189" spans="1:13" ht="29" x14ac:dyDescent="0.35">
      <c r="A189" s="53" t="s">
        <v>556</v>
      </c>
      <c r="B189" s="53" t="s">
        <v>557</v>
      </c>
      <c r="C189" s="53" t="s">
        <v>8958</v>
      </c>
      <c r="D189" s="53"/>
      <c r="E189" s="53">
        <v>188</v>
      </c>
      <c r="F189" s="53" t="s">
        <v>6482</v>
      </c>
      <c r="G189" s="76" t="s">
        <v>9546</v>
      </c>
      <c r="H189" s="76" t="s">
        <v>9547</v>
      </c>
      <c r="I189" s="77" t="s">
        <v>9548</v>
      </c>
      <c r="J189" s="77" t="s">
        <v>9549</v>
      </c>
      <c r="K189" s="53" t="str">
        <f t="shared" si="6"/>
        <v>E2_1_1_228</v>
      </c>
      <c r="L189" s="53" t="str">
        <f t="shared" si="8"/>
        <v>(${Variables:E2_1_1_228_kcat} * E2_1_1_228 * C00019 * C01977) / (${Variables:E2_1_1_228_Km} + (E2_1_1_228 * C00019 * C01977))</v>
      </c>
      <c r="M189" s="69" t="str">
        <f t="shared" si="7"/>
        <v>r188 : C00019 + C01977 -&gt; C00021 + C04157 | (${Variables:E2_1_1_228_kcat} * E2_1_1_228 * C00019 * C01977) / (${Variables:E2_1_1_228_Km} + (E2_1_1_228 * C00019 * C01977))</v>
      </c>
    </row>
    <row r="190" spans="1:13" ht="26.5" customHeight="1" x14ac:dyDescent="0.35">
      <c r="A190" s="53" t="s">
        <v>3028</v>
      </c>
      <c r="B190" s="53" t="s">
        <v>3029</v>
      </c>
      <c r="C190" s="53" t="s">
        <v>8961</v>
      </c>
      <c r="D190" s="53"/>
      <c r="E190" s="53">
        <v>189</v>
      </c>
      <c r="F190" s="53" t="s">
        <v>6488</v>
      </c>
      <c r="G190" s="79" t="s">
        <v>9551</v>
      </c>
      <c r="H190" s="76" t="s">
        <v>9552</v>
      </c>
      <c r="I190" s="79" t="s">
        <v>9553</v>
      </c>
      <c r="J190" s="77" t="s">
        <v>9554</v>
      </c>
      <c r="K190" s="53" t="str">
        <f t="shared" si="6"/>
        <v>E2_1_1_297</v>
      </c>
      <c r="L190" s="53" t="str">
        <f t="shared" si="8"/>
        <v>(${Variables:E2_1_1_297_kcat} * E2_1_1_297 *  
C02583 * C00019) / (${Variables:E2_1_1_297_Km} + (E2_1_1_297 *  
C02583 * C00019))</v>
      </c>
      <c r="M190" s="69" t="str">
        <f t="shared" si="7"/>
        <v>r189 : C02583 + C00019 -&gt; C20858 + C00021 | (${Variables:E2_1_1_297_kcat} * E2_1_1_297 *  
C02583 * C00019) / (${Variables:E2_1_1_297_Km} + (E2_1_1_297 *  
C02583 * C00019))</v>
      </c>
    </row>
    <row r="191" spans="1:13" ht="19" customHeight="1" x14ac:dyDescent="0.35">
      <c r="A191" s="53" t="s">
        <v>202</v>
      </c>
      <c r="B191" s="53" t="s">
        <v>203</v>
      </c>
      <c r="C191" s="53" t="s">
        <v>8966</v>
      </c>
      <c r="D191" s="53"/>
      <c r="E191" s="53">
        <v>190</v>
      </c>
      <c r="F191" s="53" t="s">
        <v>6494</v>
      </c>
      <c r="G191" s="79" t="s">
        <v>9556</v>
      </c>
      <c r="H191" s="76" t="s">
        <v>9557</v>
      </c>
      <c r="I191" s="79" t="s">
        <v>9558</v>
      </c>
      <c r="J191" s="77" t="s">
        <v>9559</v>
      </c>
      <c r="K191" s="53" t="str">
        <f t="shared" si="6"/>
        <v>E2_1_1_33</v>
      </c>
      <c r="L191" s="53" t="str">
        <f t="shared" si="8"/>
        <v>(${Variables:E2_1_1_33_kcat} * E2_1_1_33 *  
C00019 * C01977) / (${Variables:E2_1_1_33_Km} + (E2_1_1_33 *  
C00019 * C01977))</v>
      </c>
      <c r="M191" s="69" t="str">
        <f t="shared" si="7"/>
        <v>r190 : C00019 + C01977 -&gt; C00021 + C04160 | (${Variables:E2_1_1_33_kcat} * E2_1_1_33 *  
C00019 * C01977) / (${Variables:E2_1_1_33_Km} + (E2_1_1_33 *  
C00019 * C01977))</v>
      </c>
    </row>
    <row r="192" spans="1:13" ht="29" x14ac:dyDescent="0.35">
      <c r="A192" s="53" t="s">
        <v>1586</v>
      </c>
      <c r="B192" s="53" t="s">
        <v>1587</v>
      </c>
      <c r="C192" s="53" t="s">
        <v>8971</v>
      </c>
      <c r="D192" s="53"/>
      <c r="E192" s="53">
        <v>191</v>
      </c>
      <c r="F192" s="53" t="s">
        <v>6500</v>
      </c>
      <c r="G192" s="76" t="s">
        <v>9561</v>
      </c>
      <c r="H192" s="76" t="s">
        <v>9562</v>
      </c>
      <c r="I192" s="77" t="s">
        <v>9563</v>
      </c>
      <c r="J192" s="77" t="s">
        <v>9564</v>
      </c>
      <c r="K192" s="53" t="str">
        <f t="shared" si="6"/>
        <v>E2_1_1_45</v>
      </c>
      <c r="L192" s="53" t="str">
        <f t="shared" si="8"/>
        <v>(${Variables:E2_1_1_45_kcat} * E2_1_1_45 * C00365 * C00143) / (${Variables:E2_1_1_45_Km} + (E2_1_1_45 * C00365 * C00143))</v>
      </c>
      <c r="M192" s="69" t="str">
        <f t="shared" si="7"/>
        <v>r191 : C00365 + C00143 -&gt; C00415 + C00364 | (${Variables:E2_1_1_45_kcat} * E2_1_1_45 * C00365 * C00143) / (${Variables:E2_1_1_45_Km} + (E2_1_1_45 * C00365 * C00143))</v>
      </c>
    </row>
    <row r="193" spans="1:13" ht="29" x14ac:dyDescent="0.35">
      <c r="A193" s="53" t="s">
        <v>5548</v>
      </c>
      <c r="B193" s="53" t="s">
        <v>5549</v>
      </c>
      <c r="C193" s="53" t="s">
        <v>8972</v>
      </c>
      <c r="D193" s="53"/>
      <c r="E193" s="53">
        <v>192</v>
      </c>
      <c r="F193" s="53" t="s">
        <v>6506</v>
      </c>
      <c r="G193" s="76" t="s">
        <v>9566</v>
      </c>
      <c r="H193" s="76" t="s">
        <v>9567</v>
      </c>
      <c r="I193" s="77" t="s">
        <v>9568</v>
      </c>
      <c r="J193" s="77" t="s">
        <v>9569</v>
      </c>
      <c r="K193" s="53" t="str">
        <f t="shared" si="6"/>
        <v>E2_1_1_63</v>
      </c>
      <c r="L193" s="53" t="str">
        <f t="shared" si="8"/>
        <v>(${Variables:E2_1_1_63_kcat} * E2_1_1_63 * C04250 * C02743) / (${Variables:E2_1_1_63_Km} + (E2_1_1_63 * C04250 * C02743))</v>
      </c>
      <c r="M193" s="69" t="str">
        <f t="shared" si="7"/>
        <v>r192 : C04250 + C02743 -&gt; C03800 + C11475 | (${Variables:E2_1_1_63_kcat} * E2_1_1_63 * C04250 * C02743) / (${Variables:E2_1_1_63_Km} + (E2_1_1_63 * C04250 * C02743))</v>
      </c>
    </row>
    <row r="194" spans="1:13" ht="43.5" x14ac:dyDescent="0.35">
      <c r="A194" s="53" t="s">
        <v>3021</v>
      </c>
      <c r="B194" s="53" t="s">
        <v>3022</v>
      </c>
      <c r="C194" s="53" t="s">
        <v>8975</v>
      </c>
      <c r="D194" s="53"/>
      <c r="E194" s="53">
        <v>193</v>
      </c>
      <c r="F194" s="53" t="s">
        <v>6512</v>
      </c>
      <c r="G194" s="76" t="s">
        <v>9571</v>
      </c>
      <c r="H194" s="76" t="s">
        <v>9572</v>
      </c>
      <c r="I194" s="77" t="s">
        <v>9573</v>
      </c>
      <c r="J194" s="77" t="s">
        <v>9574</v>
      </c>
      <c r="K194" s="53" t="str">
        <f t="shared" ref="K194:K257" si="9">CONCATENATE("E",C194)</f>
        <v>E2_1_2_1</v>
      </c>
      <c r="L194" s="53" t="str">
        <f t="shared" si="8"/>
        <v>(${Variables:E2_1_2_1_kcat} * E2_1_2_1 * C00143 * C00037 * C00001) / (${Variables:E2_1_2_1_Km} + (E2_1_2_1 * C00143 * C00037 * C00001))</v>
      </c>
      <c r="M194" s="69" t="str">
        <f t="shared" ref="M194:M257" si="10">_xlfn.CONCAT("r",E194," : ",G194," -&gt; ",H194, " | ",L194)</f>
        <v>r193 : C00143 + C00037 + C00001 -&gt; C00101 + C00065 | (${Variables:E2_1_2_1_kcat} * E2_1_2_1 * C00143 * C00037 * C00001) / (${Variables:E2_1_2_1_Km} + (E2_1_2_1 * C00143 * C00037 * C00001))</v>
      </c>
    </row>
    <row r="195" spans="1:13" ht="29" x14ac:dyDescent="0.35">
      <c r="A195" s="53" t="s">
        <v>3021</v>
      </c>
      <c r="B195" s="53" t="s">
        <v>3022</v>
      </c>
      <c r="C195" s="53" t="s">
        <v>8975</v>
      </c>
      <c r="D195" s="53"/>
      <c r="E195" s="53">
        <v>194</v>
      </c>
      <c r="F195" s="53" t="s">
        <v>6517</v>
      </c>
      <c r="G195" s="76" t="s">
        <v>9576</v>
      </c>
      <c r="H195" s="76" t="s">
        <v>9577</v>
      </c>
      <c r="I195" s="77" t="s">
        <v>9578</v>
      </c>
      <c r="J195" s="77" t="s">
        <v>9579</v>
      </c>
      <c r="K195" s="53" t="str">
        <f t="shared" si="9"/>
        <v>E2_1_2_1</v>
      </c>
      <c r="L195" s="53" t="str">
        <f t="shared" ref="L195:L258" si="11">CONCATENATE("(${Variables:", K195,"_kcat} * ",K195," * ",I195,") / (${Variables:",K195,"_Km} + (",K195," * ",I195,"))")</f>
        <v>(${Variables:E2_1_2_1_kcat} * E2_1_2_1 * C00065 * C01217) / (${Variables:E2_1_2_1_Km} + (E2_1_2_1 * C00065 * C01217))</v>
      </c>
      <c r="M195" s="69" t="str">
        <f t="shared" si="10"/>
        <v>r194 : C00065 + C01217 -&gt; C04377 + C00037 + C00001 | (${Variables:E2_1_2_1_kcat} * E2_1_2_1 * C00065 * C01217) / (${Variables:E2_1_2_1_Km} + (E2_1_2_1 * C00065 * C01217))</v>
      </c>
    </row>
    <row r="196" spans="1:13" ht="29" x14ac:dyDescent="0.35">
      <c r="A196" s="53" t="s">
        <v>3950</v>
      </c>
      <c r="B196" s="53" t="s">
        <v>3951</v>
      </c>
      <c r="C196" s="53" t="s">
        <v>8980</v>
      </c>
      <c r="D196" s="53"/>
      <c r="E196" s="53">
        <v>195</v>
      </c>
      <c r="F196" s="53" t="s">
        <v>6521</v>
      </c>
      <c r="G196" s="76" t="s">
        <v>9581</v>
      </c>
      <c r="H196" s="76" t="s">
        <v>9582</v>
      </c>
      <c r="I196" s="77" t="s">
        <v>9583</v>
      </c>
      <c r="J196" s="77" t="s">
        <v>9584</v>
      </c>
      <c r="K196" s="53" t="str">
        <f t="shared" si="9"/>
        <v>E2_1_2_2</v>
      </c>
      <c r="L196" s="53" t="str">
        <f t="shared" si="11"/>
        <v>(${Variables:E2_1_2_2_kcat} * E2_1_2_2 * C00234 * C03838) / (${Variables:E2_1_2_2_Km} + (E2_1_2_2 * C00234 * C03838))</v>
      </c>
      <c r="M196" s="69" t="str">
        <f t="shared" si="10"/>
        <v>r195 : C00234 + C03838 -&gt; C00101 + C04376 | (${Variables:E2_1_2_2_kcat} * E2_1_2_2 * C00234 * C03838) / (${Variables:E2_1_2_2_Km} + (E2_1_2_2 * C00234 * C03838))</v>
      </c>
    </row>
    <row r="197" spans="1:13" ht="43.5" x14ac:dyDescent="0.35">
      <c r="A197" s="53" t="s">
        <v>3950</v>
      </c>
      <c r="B197" s="53" t="s">
        <v>3951</v>
      </c>
      <c r="C197" s="53" t="s">
        <v>8980</v>
      </c>
      <c r="D197" s="53"/>
      <c r="E197" s="53">
        <v>196</v>
      </c>
      <c r="F197" s="53" t="s">
        <v>6526</v>
      </c>
      <c r="G197" s="78" t="s">
        <v>9586</v>
      </c>
      <c r="H197" s="76" t="s">
        <v>9587</v>
      </c>
      <c r="I197" s="79" t="s">
        <v>9588</v>
      </c>
      <c r="J197" s="77" t="s">
        <v>9589</v>
      </c>
      <c r="K197" s="53" t="str">
        <f t="shared" si="9"/>
        <v>E2_1_2_2</v>
      </c>
      <c r="L197" s="53" t="str">
        <f t="shared" si="11"/>
        <v>(${Variables:E2_1_2_2_kcat} * E2_1_2_2 * C03838 * C00445 * C00001) / (${Variables:E2_1_2_2_Km} + (E2_1_2_2 * C03838 * C00445 * C00001))</v>
      </c>
      <c r="M197" s="69" t="str">
        <f t="shared" si="10"/>
        <v>r196 : C03838 + C00445 + C00001 -&gt; C04376 + C00101 | (${Variables:E2_1_2_2_kcat} * E2_1_2_2 * C03838 * C00445 * C00001) / (${Variables:E2_1_2_2_Km} + (E2_1_2_2 * C03838 * C00445 * C00001))</v>
      </c>
    </row>
    <row r="198" spans="1:13" ht="29" x14ac:dyDescent="0.35">
      <c r="A198" s="53" t="s">
        <v>3946</v>
      </c>
      <c r="B198" s="53" t="s">
        <v>3947</v>
      </c>
      <c r="C198" s="53" t="s">
        <v>8985</v>
      </c>
      <c r="D198" s="53"/>
      <c r="E198" s="53">
        <v>197</v>
      </c>
      <c r="F198" s="53" t="s">
        <v>6530</v>
      </c>
      <c r="G198" s="76" t="s">
        <v>9591</v>
      </c>
      <c r="H198" s="76" t="s">
        <v>9592</v>
      </c>
      <c r="I198" s="77" t="s">
        <v>9593</v>
      </c>
      <c r="J198" s="77" t="s">
        <v>9594</v>
      </c>
      <c r="K198" s="53" t="str">
        <f t="shared" si="9"/>
        <v>E2_1_2_3</v>
      </c>
      <c r="L198" s="53" t="str">
        <f t="shared" si="11"/>
        <v>(${Variables:E2_1_2_3_kcat} * E2_1_2_3 * C00234 * C04677) / (${Variables:E2_1_2_3_Km} + (E2_1_2_3 * C00234 * C04677))</v>
      </c>
      <c r="M198" s="69" t="str">
        <f t="shared" si="10"/>
        <v>r197 : C00234 + C04677 -&gt; C00101 + C04734 | (${Variables:E2_1_2_3_kcat} * E2_1_2_3 * C00234 * C04677) / (${Variables:E2_1_2_3_Km} + (E2_1_2_3 * C00234 * C04677))</v>
      </c>
    </row>
    <row r="199" spans="1:13" ht="29" x14ac:dyDescent="0.35">
      <c r="A199" s="53" t="s">
        <v>451</v>
      </c>
      <c r="B199" s="53" t="s">
        <v>452</v>
      </c>
      <c r="C199" s="53" t="s">
        <v>8990</v>
      </c>
      <c r="D199" s="53"/>
      <c r="E199" s="53">
        <v>198</v>
      </c>
      <c r="F199" s="53" t="s">
        <v>6536</v>
      </c>
      <c r="G199" s="76" t="s">
        <v>9596</v>
      </c>
      <c r="H199" s="76" t="s">
        <v>9597</v>
      </c>
      <c r="I199" s="77" t="s">
        <v>9598</v>
      </c>
      <c r="J199" s="77" t="s">
        <v>9599</v>
      </c>
      <c r="K199" s="53" t="str">
        <f t="shared" si="9"/>
        <v>E2_1_2_9</v>
      </c>
      <c r="L199" s="53" t="str">
        <f t="shared" si="11"/>
        <v>(${Variables:E2_1_2_9_kcat} * E2_1_2_9 * C02430 * C00234) / (${Variables:E2_1_2_9_Km} + (E2_1_2_9 * C02430 * C00234))</v>
      </c>
      <c r="M199" s="69" t="str">
        <f t="shared" si="10"/>
        <v>r198 : C02430 + C00234 -&gt; C00101 + C03294 | (${Variables:E2_1_2_9_kcat} * E2_1_2_9 * C02430 * C00234) / (${Variables:E2_1_2_9_Km} + (E2_1_2_9 * C02430 * C00234))</v>
      </c>
    </row>
    <row r="200" spans="1:13" ht="29" x14ac:dyDescent="0.35">
      <c r="A200" s="53" t="s">
        <v>3357</v>
      </c>
      <c r="B200" s="53" t="s">
        <v>3358</v>
      </c>
      <c r="C200" s="53" t="s">
        <v>8995</v>
      </c>
      <c r="D200" s="53"/>
      <c r="E200" s="53">
        <v>199</v>
      </c>
      <c r="F200" s="53" t="s">
        <v>6542</v>
      </c>
      <c r="G200" s="76" t="s">
        <v>9601</v>
      </c>
      <c r="H200" s="76" t="s">
        <v>9602</v>
      </c>
      <c r="I200" s="77" t="s">
        <v>9603</v>
      </c>
      <c r="J200" s="77" t="s">
        <v>9604</v>
      </c>
      <c r="K200" s="53" t="str">
        <f t="shared" si="9"/>
        <v>E2_1_3_15</v>
      </c>
      <c r="L200" s="53" t="str">
        <f t="shared" si="11"/>
        <v>(${Variables:E2_1_3_15_kcat} * E2_1_3_15 * C00024 * C04419) / (${Variables:E2_1_3_15_Km} + (E2_1_3_15 * C00024 * C04419))</v>
      </c>
      <c r="M200" s="69" t="str">
        <f t="shared" si="10"/>
        <v>r199 : C00024 + C04419 -&gt; C00083 + C06250 | (${Variables:E2_1_3_15_kcat} * E2_1_3_15 * C00024 * C04419) / (${Variables:E2_1_3_15_Km} + (E2_1_3_15 * C00024 * C04419))</v>
      </c>
    </row>
    <row r="201" spans="1:13" ht="29" x14ac:dyDescent="0.35">
      <c r="A201" s="53" t="s">
        <v>575</v>
      </c>
      <c r="B201" s="53" t="s">
        <v>576</v>
      </c>
      <c r="C201" s="53" t="s">
        <v>9000</v>
      </c>
      <c r="D201" s="53"/>
      <c r="E201" s="53">
        <v>200</v>
      </c>
      <c r="F201" s="53" t="s">
        <v>6548</v>
      </c>
      <c r="G201" s="76" t="s">
        <v>9606</v>
      </c>
      <c r="H201" s="76" t="s">
        <v>9607</v>
      </c>
      <c r="I201" s="77" t="s">
        <v>9608</v>
      </c>
      <c r="J201" s="77" t="s">
        <v>9609</v>
      </c>
      <c r="K201" s="53" t="str">
        <f t="shared" si="9"/>
        <v>E2_1_3_2</v>
      </c>
      <c r="L201" s="53" t="str">
        <f t="shared" si="11"/>
        <v>(${Variables:E2_1_3_2_kcat} * E2_1_3_2 * C00169 * C00049) / (${Variables:E2_1_3_2_Km} + (E2_1_3_2 * C00169 * C00049))</v>
      </c>
      <c r="M201" s="69" t="str">
        <f t="shared" si="10"/>
        <v>r200 : C00169 + C00049 -&gt; C00009 + C00438 | (${Variables:E2_1_3_2_kcat} * E2_1_3_2 * C00169 * C00049) / (${Variables:E2_1_3_2_Km} + (E2_1_3_2 * C00169 * C00049))</v>
      </c>
    </row>
    <row r="202" spans="1:13" ht="29" x14ac:dyDescent="0.35">
      <c r="A202" s="53" t="s">
        <v>3425</v>
      </c>
      <c r="B202" s="53" t="s">
        <v>3426</v>
      </c>
      <c r="C202" s="53" t="s">
        <v>9005</v>
      </c>
      <c r="D202" s="53"/>
      <c r="E202" s="53">
        <v>201</v>
      </c>
      <c r="F202" s="53" t="s">
        <v>6554</v>
      </c>
      <c r="G202" s="76" t="s">
        <v>9611</v>
      </c>
      <c r="H202" s="76" t="s">
        <v>9612</v>
      </c>
      <c r="I202" s="77" t="s">
        <v>9613</v>
      </c>
      <c r="J202" s="77" t="s">
        <v>9614</v>
      </c>
      <c r="K202" s="53" t="str">
        <f t="shared" si="9"/>
        <v>E2_1_3_3</v>
      </c>
      <c r="L202" s="53" t="str">
        <f t="shared" si="11"/>
        <v>(${Variables:E2_1_3_3_kcat} * E2_1_3_3 * C00169 * C00077) / (${Variables:E2_1_3_3_Km} + (E2_1_3_3 * C00169 * C00077))</v>
      </c>
      <c r="M202" s="69" t="str">
        <f t="shared" si="10"/>
        <v>r201 : C00169 + C00077 -&gt; C00009 + C00327 | (${Variables:E2_1_3_3_kcat} * E2_1_3_3 * C00169 * C00077) / (${Variables:E2_1_3_3_Km} + (E2_1_3_3 * C00169 * C00077))</v>
      </c>
    </row>
    <row r="203" spans="1:13" ht="29" x14ac:dyDescent="0.35">
      <c r="A203" s="53" t="s">
        <v>4738</v>
      </c>
      <c r="B203" s="53" t="s">
        <v>4739</v>
      </c>
      <c r="C203" s="53" t="s">
        <v>9010</v>
      </c>
      <c r="D203" s="53"/>
      <c r="E203" s="53">
        <v>202</v>
      </c>
      <c r="F203" s="53" t="s">
        <v>6560</v>
      </c>
      <c r="G203" s="78" t="s">
        <v>9616</v>
      </c>
      <c r="H203" s="76" t="s">
        <v>9617</v>
      </c>
      <c r="I203" s="79" t="s">
        <v>9618</v>
      </c>
      <c r="J203" s="77" t="s">
        <v>9619</v>
      </c>
      <c r="K203" s="53" t="str">
        <f t="shared" si="9"/>
        <v>E2_2_1_1</v>
      </c>
      <c r="L203" s="53" t="str">
        <f t="shared" si="11"/>
        <v>(${Variables:E2_2_1_1_kcat} * E2_2_1_1 * C05382 * C00118) / (${Variables:E2_2_1_1_Km} + (E2_2_1_1 * C05382 * C00118))</v>
      </c>
      <c r="M203" s="69" t="str">
        <f t="shared" si="10"/>
        <v>r202 : C05382 + C00118 -&gt; C00117 + C00231 | (${Variables:E2_2_1_1_kcat} * E2_2_1_1 * C05382 * C00118) / (${Variables:E2_2_1_1_Km} + (E2_2_1_1 * C05382 * C00118))</v>
      </c>
    </row>
    <row r="204" spans="1:13" ht="29" x14ac:dyDescent="0.35">
      <c r="A204" s="53" t="s">
        <v>4738</v>
      </c>
      <c r="B204" s="53" t="s">
        <v>4739</v>
      </c>
      <c r="C204" s="53" t="s">
        <v>9010</v>
      </c>
      <c r="D204" s="53"/>
      <c r="E204" s="53">
        <v>203</v>
      </c>
      <c r="F204" s="53" t="s">
        <v>6565</v>
      </c>
      <c r="G204" s="78" t="s">
        <v>9621</v>
      </c>
      <c r="H204" s="76" t="s">
        <v>9622</v>
      </c>
      <c r="I204" s="79" t="s">
        <v>9623</v>
      </c>
      <c r="J204" s="77" t="s">
        <v>9624</v>
      </c>
      <c r="K204" s="53" t="str">
        <f t="shared" si="9"/>
        <v>E2_2_1_1</v>
      </c>
      <c r="L204" s="53" t="str">
        <f t="shared" si="11"/>
        <v>(${Variables:E2_2_1_1_kcat} * E2_2_1_1 * C00085 * C00118) / (${Variables:E2_2_1_1_Km} + (E2_2_1_1 * C00085 * C00118))</v>
      </c>
      <c r="M204" s="69" t="str">
        <f t="shared" si="10"/>
        <v>r203 : C00085 + C00118 -&gt; C00279 + C00231 | (${Variables:E2_2_1_1_kcat} * E2_2_1_1 * C00085 * C00118) / (${Variables:E2_2_1_1_Km} + (E2_2_1_1 * C00085 * C00118))</v>
      </c>
    </row>
    <row r="205" spans="1:13" ht="29" x14ac:dyDescent="0.35">
      <c r="A205" s="53" t="s">
        <v>4738</v>
      </c>
      <c r="B205" s="53" t="s">
        <v>4739</v>
      </c>
      <c r="C205" s="53" t="s">
        <v>9010</v>
      </c>
      <c r="D205" s="53"/>
      <c r="E205" s="53">
        <v>204</v>
      </c>
      <c r="F205" s="53" t="s">
        <v>6568</v>
      </c>
      <c r="G205" s="76" t="s">
        <v>9626</v>
      </c>
      <c r="H205" s="76" t="s">
        <v>9622</v>
      </c>
      <c r="I205" s="77" t="s">
        <v>9627</v>
      </c>
      <c r="J205" s="77" t="s">
        <v>9624</v>
      </c>
      <c r="K205" s="53" t="str">
        <f t="shared" si="9"/>
        <v>E2_2_1_1</v>
      </c>
      <c r="L205" s="53" t="str">
        <f t="shared" si="11"/>
        <v>(${Variables:E2_2_1_1_kcat} * E2_2_1_1 * C05345 * C00118) / (${Variables:E2_2_1_1_Km} + (E2_2_1_1 * C05345 * C00118))</v>
      </c>
      <c r="M205" s="69" t="str">
        <f t="shared" si="10"/>
        <v>r204 : C05345 + C00118 -&gt; C00279 + C00231 | (${Variables:E2_2_1_1_kcat} * E2_2_1_1 * C05345 * C00118) / (${Variables:E2_2_1_1_Km} + (E2_2_1_1 * C05345 * C00118))</v>
      </c>
    </row>
    <row r="206" spans="1:13" ht="29" x14ac:dyDescent="0.35">
      <c r="A206" s="53" t="s">
        <v>4738</v>
      </c>
      <c r="B206" s="53" t="s">
        <v>4739</v>
      </c>
      <c r="C206" s="53" t="s">
        <v>9010</v>
      </c>
      <c r="D206" s="53"/>
      <c r="E206" s="53">
        <v>205</v>
      </c>
      <c r="F206" s="53" t="s">
        <v>6570</v>
      </c>
      <c r="G206" s="78" t="s">
        <v>9629</v>
      </c>
      <c r="H206" s="76" t="s">
        <v>9630</v>
      </c>
      <c r="I206" s="79" t="s">
        <v>9631</v>
      </c>
      <c r="J206" s="77" t="s">
        <v>9632</v>
      </c>
      <c r="K206" s="53" t="str">
        <f t="shared" si="9"/>
        <v>E2_2_1_1</v>
      </c>
      <c r="L206" s="53" t="str">
        <f t="shared" si="11"/>
        <v>(${Variables:E2_2_1_1_kcat} * E2_2_1_1 * C12214 * C00117) / (${Variables:E2_2_1_1_Km} + (E2_2_1_1 * C12214 * C00117))</v>
      </c>
      <c r="M206" s="69" t="str">
        <f t="shared" si="10"/>
        <v>r205 : C12214 + C00117 -&gt; C12215 + C05382 | (${Variables:E2_2_1_1_kcat} * E2_2_1_1 * C12214 * C00117) / (${Variables:E2_2_1_1_Km} + (E2_2_1_1 * C12214 * C00117))</v>
      </c>
    </row>
    <row r="207" spans="1:13" ht="29" x14ac:dyDescent="0.35">
      <c r="A207" s="53" t="s">
        <v>4738</v>
      </c>
      <c r="B207" s="53" t="s">
        <v>4739</v>
      </c>
      <c r="C207" s="53" t="s">
        <v>9010</v>
      </c>
      <c r="D207" s="53"/>
      <c r="E207" s="53">
        <v>206</v>
      </c>
      <c r="F207" s="53" t="s">
        <v>6573</v>
      </c>
      <c r="G207" s="76" t="s">
        <v>9634</v>
      </c>
      <c r="H207" s="76" t="s">
        <v>9635</v>
      </c>
      <c r="I207" s="77" t="s">
        <v>9636</v>
      </c>
      <c r="J207" s="77" t="s">
        <v>9637</v>
      </c>
      <c r="K207" s="53" t="str">
        <f t="shared" si="9"/>
        <v>E2_2_1_1</v>
      </c>
      <c r="L207" s="53" t="str">
        <f t="shared" si="11"/>
        <v>(${Variables:E2_2_1_1_kcat} * E2_2_1_1 * C00231 * C00068) / (${Variables:E2_2_1_1_Km} + (E2_2_1_1 * C00231 * C00068))</v>
      </c>
      <c r="M207" s="69" t="str">
        <f t="shared" si="10"/>
        <v>r206 : C00231 + C00068 -&gt; C13378 + C00118 | (${Variables:E2_2_1_1_kcat} * E2_2_1_1 * C00231 * C00068) / (${Variables:E2_2_1_1_Km} + (E2_2_1_1 * C00231 * C00068))</v>
      </c>
    </row>
    <row r="208" spans="1:13" ht="29" x14ac:dyDescent="0.35">
      <c r="A208" s="53" t="s">
        <v>4738</v>
      </c>
      <c r="B208" s="53" t="s">
        <v>4739</v>
      </c>
      <c r="C208" s="53" t="s">
        <v>9010</v>
      </c>
      <c r="D208" s="53"/>
      <c r="E208" s="53">
        <v>207</v>
      </c>
      <c r="F208" s="53" t="s">
        <v>6576</v>
      </c>
      <c r="G208" s="76" t="s">
        <v>9639</v>
      </c>
      <c r="H208" s="76" t="s">
        <v>9640</v>
      </c>
      <c r="I208" s="77" t="s">
        <v>9641</v>
      </c>
      <c r="J208" s="77" t="s">
        <v>9642</v>
      </c>
      <c r="K208" s="53" t="str">
        <f t="shared" si="9"/>
        <v>E2_2_1_1</v>
      </c>
      <c r="L208" s="53" t="str">
        <f t="shared" si="11"/>
        <v>(${Variables:E2_2_1_1_kcat} * E2_2_1_1 * C05382 * C00068) / (${Variables:E2_2_1_1_Km} + (E2_2_1_1 * C05382 * C00068))</v>
      </c>
      <c r="M208" s="69" t="str">
        <f t="shared" si="10"/>
        <v>r207 : C05382 + C00068 -&gt; C13378 + C00117 | (${Variables:E2_2_1_1_kcat} * E2_2_1_1 * C05382 * C00068) / (${Variables:E2_2_1_1_Km} + (E2_2_1_1 * C05382 * C00068))</v>
      </c>
    </row>
    <row r="209" spans="1:13" ht="29" x14ac:dyDescent="0.35">
      <c r="A209" s="53" t="s">
        <v>1100</v>
      </c>
      <c r="B209" s="53" t="s">
        <v>1101</v>
      </c>
      <c r="C209" s="53" t="s">
        <v>9015</v>
      </c>
      <c r="D209" s="53"/>
      <c r="E209" s="53">
        <v>208</v>
      </c>
      <c r="F209" s="53" t="s">
        <v>6580</v>
      </c>
      <c r="G209" s="76" t="s">
        <v>9644</v>
      </c>
      <c r="H209" s="80" t="s">
        <v>6582</v>
      </c>
      <c r="I209" s="77" t="s">
        <v>9645</v>
      </c>
      <c r="J209" s="81" t="s">
        <v>6582</v>
      </c>
      <c r="K209" s="53" t="str">
        <f t="shared" si="9"/>
        <v>E2_2_1_6</v>
      </c>
      <c r="L209" s="53" t="str">
        <f t="shared" si="11"/>
        <v>(${Variables:E2_2_1_6_kcat} * E2_2_1_6 * C00900 * C00011 ) / (${Variables:E2_2_1_6_Km} + (E2_2_1_6 * C00900 * C00011 ))</v>
      </c>
      <c r="M209" s="69" t="str">
        <f t="shared" si="10"/>
        <v>r208 : C00900 + C00011  -&gt; C00022 | (${Variables:E2_2_1_6_kcat} * E2_2_1_6 * C00900 * C00011 ) / (${Variables:E2_2_1_6_Km} + (E2_2_1_6 * C00900 * C00011 ))</v>
      </c>
    </row>
    <row r="210" spans="1:13" ht="29" x14ac:dyDescent="0.35">
      <c r="A210" s="53" t="s">
        <v>1100</v>
      </c>
      <c r="B210" s="53" t="s">
        <v>1101</v>
      </c>
      <c r="C210" s="53" t="s">
        <v>9015</v>
      </c>
      <c r="D210" s="53"/>
      <c r="E210" s="53">
        <v>209</v>
      </c>
      <c r="F210" s="53" t="s">
        <v>6585</v>
      </c>
      <c r="G210" s="76" t="s">
        <v>9647</v>
      </c>
      <c r="H210" s="80" t="s">
        <v>6582</v>
      </c>
      <c r="I210" s="77" t="s">
        <v>9648</v>
      </c>
      <c r="J210" s="81" t="s">
        <v>6582</v>
      </c>
      <c r="K210" s="53" t="str">
        <f t="shared" si="9"/>
        <v>E2_2_1_6</v>
      </c>
      <c r="L210" s="53" t="str">
        <f t="shared" si="11"/>
        <v>(${Variables:E2_2_1_6_kcat} * E2_2_1_6 * C06010 * C00011) / (${Variables:E2_2_1_6_Km} + (E2_2_1_6 * C06010 * C00011))</v>
      </c>
      <c r="M210" s="69" t="str">
        <f t="shared" si="10"/>
        <v>r209 : C06010 + C00011 -&gt; C00022 | (${Variables:E2_2_1_6_kcat} * E2_2_1_6 * C06010 * C00011) / (${Variables:E2_2_1_6_Km} + (E2_2_1_6 * C06010 * C00011))</v>
      </c>
    </row>
    <row r="211" spans="1:13" ht="29" x14ac:dyDescent="0.35">
      <c r="A211" s="53" t="s">
        <v>1100</v>
      </c>
      <c r="B211" s="53" t="s">
        <v>1101</v>
      </c>
      <c r="C211" s="53" t="s">
        <v>9015</v>
      </c>
      <c r="D211" s="53"/>
      <c r="E211" s="53">
        <v>210</v>
      </c>
      <c r="F211" s="53" t="s">
        <v>6587</v>
      </c>
      <c r="G211" s="78" t="s">
        <v>9650</v>
      </c>
      <c r="H211" s="76" t="s">
        <v>9651</v>
      </c>
      <c r="I211" s="79" t="s">
        <v>9652</v>
      </c>
      <c r="J211" s="77" t="s">
        <v>9653</v>
      </c>
      <c r="K211" s="53" t="str">
        <f t="shared" si="9"/>
        <v>E2_2_1_6</v>
      </c>
      <c r="L211" s="53" t="str">
        <f t="shared" si="11"/>
        <v>(${Variables:E2_2_1_6_kcat} * E2_2_1_6 * C00022 * C00068) / (${Variables:E2_2_1_6_Km} + (E2_2_1_6 * C00022 * C00068))</v>
      </c>
      <c r="M211" s="69" t="str">
        <f t="shared" si="10"/>
        <v>r210 : C00022 + C00068 -&gt; C05125 + C00011 | (${Variables:E2_2_1_6_kcat} * E2_2_1_6 * C00022 * C00068) / (${Variables:E2_2_1_6_Km} + (E2_2_1_6 * C00022 * C00068))</v>
      </c>
    </row>
    <row r="212" spans="1:13" ht="29" x14ac:dyDescent="0.35">
      <c r="A212" s="53" t="s">
        <v>1100</v>
      </c>
      <c r="B212" s="53" t="s">
        <v>1101</v>
      </c>
      <c r="C212" s="53" t="s">
        <v>9015</v>
      </c>
      <c r="D212" s="53"/>
      <c r="E212" s="53">
        <v>211</v>
      </c>
      <c r="F212" s="53" t="s">
        <v>6590</v>
      </c>
      <c r="G212" s="78" t="s">
        <v>9655</v>
      </c>
      <c r="H212" s="76" t="s">
        <v>9656</v>
      </c>
      <c r="I212" s="79" t="s">
        <v>9657</v>
      </c>
      <c r="J212" s="77" t="s">
        <v>9658</v>
      </c>
      <c r="K212" s="53" t="str">
        <f t="shared" si="9"/>
        <v>E2_2_1_6</v>
      </c>
      <c r="L212" s="53" t="str">
        <f t="shared" si="11"/>
        <v>(${Variables:E2_2_1_6_kcat} * E2_2_1_6 * C00900 * C00068) / (${Variables:E2_2_1_6_Km} + (E2_2_1_6 * C00900 * C00068))</v>
      </c>
      <c r="M212" s="69" t="str">
        <f t="shared" si="10"/>
        <v>r211 : C00900 + C00068 -&gt; C05125 + C00022 | (${Variables:E2_2_1_6_kcat} * E2_2_1_6 * C00900 * C00068) / (${Variables:E2_2_1_6_Km} + (E2_2_1_6 * C00900 * C00068))</v>
      </c>
    </row>
    <row r="213" spans="1:13" ht="29" x14ac:dyDescent="0.35">
      <c r="A213" s="53" t="s">
        <v>1100</v>
      </c>
      <c r="B213" s="53" t="s">
        <v>1101</v>
      </c>
      <c r="C213" s="53" t="s">
        <v>9015</v>
      </c>
      <c r="D213" s="53"/>
      <c r="E213" s="53">
        <v>212</v>
      </c>
      <c r="F213" s="53" t="s">
        <v>6593</v>
      </c>
      <c r="G213" s="78" t="s">
        <v>9660</v>
      </c>
      <c r="H213" s="76" t="s">
        <v>9656</v>
      </c>
      <c r="I213" s="79" t="s">
        <v>9661</v>
      </c>
      <c r="J213" s="77" t="s">
        <v>9658</v>
      </c>
      <c r="K213" s="53" t="str">
        <f t="shared" si="9"/>
        <v>E2_2_1_6</v>
      </c>
      <c r="L213" s="53" t="str">
        <f t="shared" si="11"/>
        <v>(${Variables:E2_2_1_6_kcat} * E2_2_1_6 * C06010 * C00068) / (${Variables:E2_2_1_6_Km} + (E2_2_1_6 * C06010 * C00068))</v>
      </c>
      <c r="M213" s="69" t="str">
        <f t="shared" si="10"/>
        <v>r212 : C06010 + C00068 -&gt; C05125 + C00022 | (${Variables:E2_2_1_6_kcat} * E2_2_1_6 * C06010 * C00068) / (${Variables:E2_2_1_6_Km} + (E2_2_1_6 * C06010 * C00068))</v>
      </c>
    </row>
    <row r="214" spans="1:13" ht="29" x14ac:dyDescent="0.35">
      <c r="A214" s="53" t="s">
        <v>1100</v>
      </c>
      <c r="B214" s="53" t="s">
        <v>1101</v>
      </c>
      <c r="C214" s="53" t="s">
        <v>9015</v>
      </c>
      <c r="D214" s="53"/>
      <c r="E214" s="53">
        <v>213</v>
      </c>
      <c r="F214" s="53" t="s">
        <v>6595</v>
      </c>
      <c r="G214" s="76" t="s">
        <v>9663</v>
      </c>
      <c r="H214" s="76" t="s">
        <v>9664</v>
      </c>
      <c r="I214" s="77" t="s">
        <v>9665</v>
      </c>
      <c r="J214" s="77" t="s">
        <v>9666</v>
      </c>
      <c r="K214" s="53" t="str">
        <f t="shared" si="9"/>
        <v>E2_2_1_6</v>
      </c>
      <c r="L214" s="53" t="str">
        <f t="shared" si="11"/>
        <v>(${Variables:E2_2_1_6_kcat} * E2_2_1_6 * C00109 * C05125) / (${Variables:E2_2_1_6_Km} + (E2_2_1_6 * C00109 * C05125))</v>
      </c>
      <c r="M214" s="69" t="str">
        <f t="shared" si="10"/>
        <v>r213 : C00109 + C05125 -&gt; C06006 + C00068 | (${Variables:E2_2_1_6_kcat} * E2_2_1_6 * C00109 * C05125) / (${Variables:E2_2_1_6_Km} + (E2_2_1_6 * C00109 * C05125))</v>
      </c>
    </row>
    <row r="215" spans="1:13" ht="29" x14ac:dyDescent="0.35">
      <c r="A215" s="53" t="s">
        <v>1100</v>
      </c>
      <c r="B215" s="53" t="s">
        <v>1101</v>
      </c>
      <c r="C215" s="53" t="s">
        <v>9015</v>
      </c>
      <c r="D215" s="53"/>
      <c r="E215" s="53">
        <v>214</v>
      </c>
      <c r="F215" s="53" t="s">
        <v>6598</v>
      </c>
      <c r="G215" s="76" t="s">
        <v>9668</v>
      </c>
      <c r="H215" s="76" t="s">
        <v>9669</v>
      </c>
      <c r="I215" s="77" t="s">
        <v>9670</v>
      </c>
      <c r="J215" s="77" t="s">
        <v>9671</v>
      </c>
      <c r="K215" s="53" t="str">
        <f t="shared" si="9"/>
        <v>E2_2_1_6</v>
      </c>
      <c r="L215" s="53" t="str">
        <f t="shared" si="11"/>
        <v>(${Variables:E2_2_1_6_kcat} * E2_2_1_6 * C00022 * C00109) / (${Variables:E2_2_1_6_Km} + (E2_2_1_6 * C00022 * C00109))</v>
      </c>
      <c r="M215" s="69" t="str">
        <f t="shared" si="10"/>
        <v>r214 : C00022 + C00109 -&gt; C06006 + C00011 | (${Variables:E2_2_1_6_kcat} * E2_2_1_6 * C00022 * C00109) / (${Variables:E2_2_1_6_Km} + (E2_2_1_6 * C00022 * C00109))</v>
      </c>
    </row>
    <row r="216" spans="1:13" ht="29" x14ac:dyDescent="0.35">
      <c r="A216" s="53" t="s">
        <v>1196</v>
      </c>
      <c r="B216" s="53" t="s">
        <v>1197</v>
      </c>
      <c r="C216" s="53" t="s">
        <v>9020</v>
      </c>
      <c r="D216" s="53"/>
      <c r="E216" s="53">
        <v>215</v>
      </c>
      <c r="F216" s="53" t="s">
        <v>6602</v>
      </c>
      <c r="G216" s="76" t="s">
        <v>9673</v>
      </c>
      <c r="H216" s="76" t="s">
        <v>9674</v>
      </c>
      <c r="I216" s="77" t="s">
        <v>9675</v>
      </c>
      <c r="J216" s="77" t="s">
        <v>9676</v>
      </c>
      <c r="K216" s="53" t="str">
        <f t="shared" si="9"/>
        <v>E2_2_1_7</v>
      </c>
      <c r="L216" s="53" t="str">
        <f t="shared" si="11"/>
        <v>(${Variables:E2_2_1_7_kcat} * E2_2_1_7 * C00022 * C00118) / (${Variables:E2_2_1_7_Km} + (E2_2_1_7 * C00022 * C00118))</v>
      </c>
      <c r="M216" s="69" t="str">
        <f t="shared" si="10"/>
        <v>r215 : C00022 + C00118 -&gt; C11437 + C00011 | (${Variables:E2_2_1_7_kcat} * E2_2_1_7 * C00022 * C00118) / (${Variables:E2_2_1_7_Km} + (E2_2_1_7 * C00022 * C00118))</v>
      </c>
    </row>
    <row r="217" spans="1:13" ht="29" x14ac:dyDescent="0.35">
      <c r="A217" s="53" t="s">
        <v>2097</v>
      </c>
      <c r="B217" s="53" t="s">
        <v>2098</v>
      </c>
      <c r="C217" s="53" t="s">
        <v>9025</v>
      </c>
      <c r="D217" s="53"/>
      <c r="E217" s="53">
        <v>216</v>
      </c>
      <c r="F217" s="53" t="s">
        <v>6610</v>
      </c>
      <c r="G217" s="76" t="s">
        <v>9678</v>
      </c>
      <c r="H217" s="76" t="s">
        <v>9679</v>
      </c>
      <c r="I217" s="77" t="s">
        <v>9680</v>
      </c>
      <c r="J217" s="77" t="s">
        <v>9681</v>
      </c>
      <c r="K217" s="53" t="str">
        <f t="shared" si="9"/>
        <v>E2_3_1_1</v>
      </c>
      <c r="L217" s="53" t="str">
        <f t="shared" si="11"/>
        <v>(${Variables:E2_3_1_1_kcat} * E2_3_1_1 * C00024 * C00025) / (${Variables:E2_3_1_1_Km} + (E2_3_1_1 * C00024 * C00025))</v>
      </c>
      <c r="M217" s="69" t="str">
        <f t="shared" si="10"/>
        <v>r216 : C00024 + C00025 -&gt; C00010 + C00624 | (${Variables:E2_3_1_1_kcat} * E2_3_1_1 * C00024 * C00025) / (${Variables:E2_3_1_1_Km} + (E2_3_1_1 * C00024 * C00025))</v>
      </c>
    </row>
    <row r="218" spans="1:13" ht="29" x14ac:dyDescent="0.35">
      <c r="A218" s="53" t="s">
        <v>1540</v>
      </c>
      <c r="B218" s="53" t="s">
        <v>1541</v>
      </c>
      <c r="C218" s="53" t="s">
        <v>9030</v>
      </c>
      <c r="D218" s="53"/>
      <c r="E218" s="53">
        <v>217</v>
      </c>
      <c r="F218" s="53" t="s">
        <v>6616</v>
      </c>
      <c r="G218" s="76" t="s">
        <v>9683</v>
      </c>
      <c r="H218" s="76" t="s">
        <v>9684</v>
      </c>
      <c r="I218" s="77" t="s">
        <v>9685</v>
      </c>
      <c r="J218" s="77" t="s">
        <v>9686</v>
      </c>
      <c r="K218" s="53" t="str">
        <f t="shared" si="9"/>
        <v>E2_3_1_15</v>
      </c>
      <c r="L218" s="53" t="str">
        <f t="shared" si="11"/>
        <v>(${Variables:E2_3_1_15_kcat} * E2_3_1_15 * C00093 * C00040) / (${Variables:E2_3_1_15_Km} + (E2_3_1_15 * C00093 * C00040))</v>
      </c>
      <c r="M218" s="69" t="str">
        <f t="shared" si="10"/>
        <v>r217 : C00093 + C00040 -&gt; C00681 + C00010 | (${Variables:E2_3_1_15_kcat} * E2_3_1_15 * C00093 * C00040) / (${Variables:E2_3_1_15_Km} + (E2_3_1_15 * C00093 * C00040))</v>
      </c>
    </row>
    <row r="219" spans="1:13" ht="29" x14ac:dyDescent="0.35">
      <c r="A219" s="53" t="s">
        <v>1540</v>
      </c>
      <c r="B219" s="53" t="s">
        <v>1541</v>
      </c>
      <c r="C219" s="53" t="s">
        <v>9030</v>
      </c>
      <c r="D219" s="53"/>
      <c r="E219" s="53">
        <v>218</v>
      </c>
      <c r="F219" s="53" t="s">
        <v>6621</v>
      </c>
      <c r="G219" s="76" t="s">
        <v>9688</v>
      </c>
      <c r="H219" s="76" t="s">
        <v>9689</v>
      </c>
      <c r="I219" s="77" t="s">
        <v>9690</v>
      </c>
      <c r="J219" s="77" t="s">
        <v>9691</v>
      </c>
      <c r="K219" s="53" t="str">
        <f t="shared" si="9"/>
        <v>E2_3_1_15</v>
      </c>
      <c r="L219" s="53" t="str">
        <f t="shared" si="11"/>
        <v>(${Variables:E2_3_1_15_kcat} * E2_3_1_15 * C00605 * C00093) / (${Variables:E2_3_1_15_Km} + (E2_3_1_15 * C00605 * C00093))</v>
      </c>
      <c r="M219" s="69" t="str">
        <f t="shared" si="10"/>
        <v>r218 : C00605 + C00093 -&gt; C00010 + C00681 | (${Variables:E2_3_1_15_kcat} * E2_3_1_15 * C00605 * C00093) / (${Variables:E2_3_1_15_Km} + (E2_3_1_15 * C00605 * C00093))</v>
      </c>
    </row>
    <row r="220" spans="1:13" ht="29" x14ac:dyDescent="0.35">
      <c r="A220" s="53" t="s">
        <v>1540</v>
      </c>
      <c r="B220" s="53" t="s">
        <v>1541</v>
      </c>
      <c r="C220" s="53" t="s">
        <v>9030</v>
      </c>
      <c r="D220" s="53"/>
      <c r="E220" s="53">
        <v>219</v>
      </c>
      <c r="F220" s="53" t="s">
        <v>6624</v>
      </c>
      <c r="G220" s="78" t="s">
        <v>9693</v>
      </c>
      <c r="H220" s="76" t="s">
        <v>9694</v>
      </c>
      <c r="I220" s="79" t="s">
        <v>9695</v>
      </c>
      <c r="J220" s="77" t="s">
        <v>9696</v>
      </c>
      <c r="K220" s="53" t="str">
        <f t="shared" si="9"/>
        <v>E2_3_1_15</v>
      </c>
      <c r="L220" s="53" t="str">
        <f t="shared" si="11"/>
        <v>(${Variables:E2_3_1_15_kcat} * E2_3_1_15 * C00173 * C00093) / (${Variables:E2_3_1_15_Km} + (E2_3_1_15 * C00173 * C00093))</v>
      </c>
      <c r="M220" s="69" t="str">
        <f t="shared" si="10"/>
        <v>r219 : C00173 + C00093 -&gt; C00681 + C00229 | (${Variables:E2_3_1_15_kcat} * E2_3_1_15 * C00173 * C00093) / (${Variables:E2_3_1_15_Km} + (E2_3_1_15 * C00173 * C00093))</v>
      </c>
    </row>
    <row r="221" spans="1:13" ht="18.649999999999999" customHeight="1" x14ac:dyDescent="0.35">
      <c r="A221" s="53" t="s">
        <v>3757</v>
      </c>
      <c r="B221" s="53" t="s">
        <v>3758</v>
      </c>
      <c r="C221" s="53" t="s">
        <v>9035</v>
      </c>
      <c r="D221" s="53"/>
      <c r="E221" s="53">
        <v>220</v>
      </c>
      <c r="F221" s="53" t="s">
        <v>6628</v>
      </c>
      <c r="G221" s="76" t="s">
        <v>9698</v>
      </c>
      <c r="H221" s="76" t="s">
        <v>9699</v>
      </c>
      <c r="I221" s="77" t="s">
        <v>9700</v>
      </c>
      <c r="J221" s="77" t="s">
        <v>9701</v>
      </c>
      <c r="K221" s="53" t="str">
        <f t="shared" si="9"/>
        <v>E2_3_1_157</v>
      </c>
      <c r="L221" s="53" t="str">
        <f t="shared" si="11"/>
        <v>(${Variables:E2_3_1_157_kcat} * E2_3_1_157 * 
C00024 * C06156) / (${Variables:E2_3_1_157_Km} + (E2_3_1_157 * 
C00024 * C06156))</v>
      </c>
      <c r="M221" s="69" t="str">
        <f t="shared" si="10"/>
        <v>r220 : C00024 + C06156 -&gt; C00010 + C04501 | (${Variables:E2_3_1_157_kcat} * E2_3_1_157 * 
C00024 * C06156) / (${Variables:E2_3_1_157_Km} + (E2_3_1_157 * 
C00024 * C06156))</v>
      </c>
    </row>
    <row r="222" spans="1:13" ht="29" x14ac:dyDescent="0.35">
      <c r="A222" s="53" t="s">
        <v>3373</v>
      </c>
      <c r="B222" s="53" t="s">
        <v>3374</v>
      </c>
      <c r="C222" s="53" t="s">
        <v>9040</v>
      </c>
      <c r="D222" s="53"/>
      <c r="E222" s="53">
        <v>221</v>
      </c>
      <c r="F222" s="53" t="s">
        <v>6634</v>
      </c>
      <c r="G222" s="76" t="s">
        <v>9703</v>
      </c>
      <c r="H222" s="76" t="s">
        <v>9704</v>
      </c>
      <c r="I222" s="77" t="s">
        <v>9705</v>
      </c>
      <c r="J222" s="77" t="s">
        <v>9706</v>
      </c>
      <c r="K222" s="53" t="str">
        <f t="shared" si="9"/>
        <v>E2_3_1_179</v>
      </c>
      <c r="L222" s="53" t="str">
        <f t="shared" si="11"/>
        <v>(${Variables:E2_3_1_179_kcat} * E2_3_1_179 * C00173 * C01209) / (${Variables:E2_3_1_179_Km} + (E2_3_1_179 * C00173 * C01209))</v>
      </c>
      <c r="M222" s="69" t="str">
        <f t="shared" si="10"/>
        <v>r221 : C00173 + C01209 -&gt; C00685 + C00011 + C00229 | (${Variables:E2_3_1_179_kcat} * E2_3_1_179 * C00173 * C01209) / (${Variables:E2_3_1_179_Km} + (E2_3_1_179 * C00173 * C01209))</v>
      </c>
    </row>
    <row r="223" spans="1:13" ht="29" x14ac:dyDescent="0.35">
      <c r="A223" s="53" t="s">
        <v>3373</v>
      </c>
      <c r="B223" s="53" t="s">
        <v>3374</v>
      </c>
      <c r="C223" s="53" t="s">
        <v>9040</v>
      </c>
      <c r="D223" s="53"/>
      <c r="E223" s="53">
        <v>222</v>
      </c>
      <c r="F223" s="53" t="s">
        <v>6639</v>
      </c>
      <c r="G223" s="76" t="s">
        <v>9708</v>
      </c>
      <c r="H223" s="76" t="s">
        <v>9709</v>
      </c>
      <c r="I223" s="77" t="s">
        <v>9710</v>
      </c>
      <c r="J223" s="77" t="s">
        <v>9711</v>
      </c>
      <c r="K223" s="53" t="str">
        <f t="shared" si="9"/>
        <v>E2_3_1_179</v>
      </c>
      <c r="L223" s="53" t="str">
        <f t="shared" si="11"/>
        <v>(${Variables:E2_3_1_179_kcat} * E2_3_1_179 * C03939 * C01209) / (${Variables:E2_3_1_179_Km} + (E2_3_1_179 * C03939 * C01209))</v>
      </c>
      <c r="M223" s="69" t="str">
        <f t="shared" si="10"/>
        <v>r222 : C03939 + C01209 -&gt; C05744 + C00011 + C00229 | (${Variables:E2_3_1_179_kcat} * E2_3_1_179 * C03939 * C01209) / (${Variables:E2_3_1_179_Km} + (E2_3_1_179 * C03939 * C01209))</v>
      </c>
    </row>
    <row r="224" spans="1:13" ht="29" x14ac:dyDescent="0.35">
      <c r="A224" s="53" t="s">
        <v>3373</v>
      </c>
      <c r="B224" s="53" t="s">
        <v>3374</v>
      </c>
      <c r="C224" s="53" t="s">
        <v>9040</v>
      </c>
      <c r="D224" s="53"/>
      <c r="E224" s="53">
        <v>223</v>
      </c>
      <c r="F224" s="53" t="s">
        <v>6642</v>
      </c>
      <c r="G224" s="76" t="s">
        <v>9713</v>
      </c>
      <c r="H224" s="76" t="s">
        <v>9714</v>
      </c>
      <c r="I224" s="77" t="s">
        <v>9715</v>
      </c>
      <c r="J224" s="77" t="s">
        <v>9716</v>
      </c>
      <c r="K224" s="53" t="str">
        <f t="shared" si="9"/>
        <v>E2_3_1_179</v>
      </c>
      <c r="L224" s="53" t="str">
        <f t="shared" si="11"/>
        <v>(${Variables:E2_3_1_179_kcat} * E2_3_1_179 * C05223 * C01209) / (${Variables:E2_3_1_179_Km} + (E2_3_1_179 * C05223 * C01209))</v>
      </c>
      <c r="M224" s="69" t="str">
        <f t="shared" si="10"/>
        <v>r223 : C05223 + C01209 -&gt; C05759 + C00011 + C00229 | (${Variables:E2_3_1_179_kcat} * E2_3_1_179 * C05223 * C01209) / (${Variables:E2_3_1_179_Km} + (E2_3_1_179 * C05223 * C01209))</v>
      </c>
    </row>
    <row r="225" spans="1:13" ht="29" x14ac:dyDescent="0.35">
      <c r="A225" s="53" t="s">
        <v>3373</v>
      </c>
      <c r="B225" s="53" t="s">
        <v>3374</v>
      </c>
      <c r="C225" s="53" t="s">
        <v>9040</v>
      </c>
      <c r="D225" s="53"/>
      <c r="E225" s="53">
        <v>224</v>
      </c>
      <c r="F225" s="53" t="s">
        <v>6645</v>
      </c>
      <c r="G225" s="76" t="s">
        <v>9718</v>
      </c>
      <c r="H225" s="76" t="s">
        <v>9719</v>
      </c>
      <c r="I225" s="77" t="s">
        <v>9720</v>
      </c>
      <c r="J225" s="77" t="s">
        <v>9721</v>
      </c>
      <c r="K225" s="53" t="str">
        <f t="shared" si="9"/>
        <v>E2_3_1_179</v>
      </c>
      <c r="L225" s="53" t="str">
        <f t="shared" si="11"/>
        <v>(${Variables:E2_3_1_179_kcat} * E2_3_1_179 * C05745 * C01209) / (${Variables:E2_3_1_179_Km} + (E2_3_1_179 * C05745 * C01209))</v>
      </c>
      <c r="M225" s="69" t="str">
        <f t="shared" si="10"/>
        <v>r224 : C05745 + C01209 -&gt; C05746 + C00011 + C00229 | (${Variables:E2_3_1_179_kcat} * E2_3_1_179 * C05745 * C01209) / (${Variables:E2_3_1_179_Km} + (E2_3_1_179 * C05745 * C01209))</v>
      </c>
    </row>
    <row r="226" spans="1:13" ht="29" x14ac:dyDescent="0.35">
      <c r="A226" s="53" t="s">
        <v>3373</v>
      </c>
      <c r="B226" s="53" t="s">
        <v>3374</v>
      </c>
      <c r="C226" s="53" t="s">
        <v>9040</v>
      </c>
      <c r="D226" s="53"/>
      <c r="E226" s="53">
        <v>225</v>
      </c>
      <c r="F226" s="53" t="s">
        <v>6648</v>
      </c>
      <c r="G226" s="76" t="s">
        <v>9723</v>
      </c>
      <c r="H226" s="76" t="s">
        <v>9724</v>
      </c>
      <c r="I226" s="77" t="s">
        <v>9725</v>
      </c>
      <c r="J226" s="77" t="s">
        <v>9726</v>
      </c>
      <c r="K226" s="53" t="str">
        <f t="shared" si="9"/>
        <v>E2_3_1_179</v>
      </c>
      <c r="L226" s="53" t="str">
        <f t="shared" si="11"/>
        <v>(${Variables:E2_3_1_179_kcat} * E2_3_1_179 * C05749 * C01209) / (${Variables:E2_3_1_179_Km} + (E2_3_1_179 * C05749 * C01209))</v>
      </c>
      <c r="M226" s="69" t="str">
        <f t="shared" si="10"/>
        <v>r225 : C05749 + C01209 -&gt; C05750 + C00011 + C00229 | (${Variables:E2_3_1_179_kcat} * E2_3_1_179 * C05749 * C01209) / (${Variables:E2_3_1_179_Km} + (E2_3_1_179 * C05749 * C01209))</v>
      </c>
    </row>
    <row r="227" spans="1:13" ht="29" x14ac:dyDescent="0.35">
      <c r="A227" s="53" t="s">
        <v>3373</v>
      </c>
      <c r="B227" s="53" t="s">
        <v>3374</v>
      </c>
      <c r="C227" s="53" t="s">
        <v>9040</v>
      </c>
      <c r="D227" s="53"/>
      <c r="E227" s="53">
        <v>226</v>
      </c>
      <c r="F227" s="53" t="s">
        <v>6651</v>
      </c>
      <c r="G227" s="76" t="s">
        <v>9728</v>
      </c>
      <c r="H227" s="76" t="s">
        <v>9729</v>
      </c>
      <c r="I227" s="77" t="s">
        <v>9730</v>
      </c>
      <c r="J227" s="77" t="s">
        <v>9731</v>
      </c>
      <c r="K227" s="53" t="str">
        <f t="shared" si="9"/>
        <v>E2_3_1_179</v>
      </c>
      <c r="L227" s="53" t="str">
        <f t="shared" si="11"/>
        <v>(${Variables:E2_3_1_179_kcat} * E2_3_1_179 * C05752 * C01209) / (${Variables:E2_3_1_179_Km} + (E2_3_1_179 * C05752 * C01209))</v>
      </c>
      <c r="M227" s="69" t="str">
        <f t="shared" si="10"/>
        <v>r226 : C05752 + C01209 -&gt; C05753 + C00011 + C00229 | (${Variables:E2_3_1_179_kcat} * E2_3_1_179 * C05752 * C01209) / (${Variables:E2_3_1_179_Km} + (E2_3_1_179 * C05752 * C01209))</v>
      </c>
    </row>
    <row r="228" spans="1:13" ht="29" x14ac:dyDescent="0.35">
      <c r="A228" s="53" t="s">
        <v>3373</v>
      </c>
      <c r="B228" s="53" t="s">
        <v>3374</v>
      </c>
      <c r="C228" s="53" t="s">
        <v>9040</v>
      </c>
      <c r="D228" s="53"/>
      <c r="E228" s="53">
        <v>227</v>
      </c>
      <c r="F228" s="53" t="s">
        <v>6654</v>
      </c>
      <c r="G228" s="78" t="s">
        <v>9733</v>
      </c>
      <c r="H228" s="76" t="s">
        <v>9734</v>
      </c>
      <c r="I228" s="79" t="s">
        <v>9735</v>
      </c>
      <c r="J228" s="77" t="s">
        <v>9736</v>
      </c>
      <c r="K228" s="53" t="str">
        <f t="shared" si="9"/>
        <v>E2_3_1_179</v>
      </c>
      <c r="L228" s="53" t="str">
        <f t="shared" si="11"/>
        <v>(${Variables:E2_3_1_179_kcat} * E2_3_1_179 * C05755 * C01209) / (${Variables:E2_3_1_179_Km} + (E2_3_1_179 * C05755 * C01209))</v>
      </c>
      <c r="M228" s="69" t="str">
        <f t="shared" si="10"/>
        <v>r227 : C05755 + C01209 -&gt; C05756 + C00011 + C00229 | (${Variables:E2_3_1_179_kcat} * E2_3_1_179 * C05755 * C01209) / (${Variables:E2_3_1_179_Km} + (E2_3_1_179 * C05755 * C01209))</v>
      </c>
    </row>
    <row r="229" spans="1:13" ht="29" x14ac:dyDescent="0.35">
      <c r="A229" s="53" t="s">
        <v>3373</v>
      </c>
      <c r="B229" s="53" t="s">
        <v>3374</v>
      </c>
      <c r="C229" s="53" t="s">
        <v>9040</v>
      </c>
      <c r="D229" s="53"/>
      <c r="E229" s="53">
        <v>228</v>
      </c>
      <c r="F229" s="53" t="s">
        <v>6657</v>
      </c>
      <c r="G229" s="76" t="s">
        <v>9738</v>
      </c>
      <c r="H229" s="76" t="s">
        <v>9739</v>
      </c>
      <c r="I229" s="77" t="s">
        <v>9740</v>
      </c>
      <c r="J229" s="77" t="s">
        <v>9741</v>
      </c>
      <c r="K229" s="53" t="str">
        <f t="shared" si="9"/>
        <v>E2_3_1_179</v>
      </c>
      <c r="L229" s="53" t="str">
        <f t="shared" si="11"/>
        <v>(${Variables:E2_3_1_179_kcat} * E2_3_1_179 * C05761 * C01209) / (${Variables:E2_3_1_179_Km} + (E2_3_1_179 * C05761 * C01209))</v>
      </c>
      <c r="M229" s="69" t="str">
        <f t="shared" si="10"/>
        <v>r228 : C05761 + C01209 -&gt; C05762 + C00011 + C00229 | (${Variables:E2_3_1_179_kcat} * E2_3_1_179 * C05761 * C01209) / (${Variables:E2_3_1_179_Km} + (E2_3_1_179 * C05761 * C01209))</v>
      </c>
    </row>
    <row r="230" spans="1:13" ht="29" x14ac:dyDescent="0.35">
      <c r="A230" s="53" t="s">
        <v>3373</v>
      </c>
      <c r="B230" s="53" t="s">
        <v>3374</v>
      </c>
      <c r="C230" s="53" t="s">
        <v>9040</v>
      </c>
      <c r="D230" s="53"/>
      <c r="E230" s="53">
        <v>229</v>
      </c>
      <c r="F230" s="53" t="s">
        <v>6660</v>
      </c>
      <c r="G230" s="78" t="s">
        <v>9743</v>
      </c>
      <c r="H230" s="76" t="s">
        <v>9744</v>
      </c>
      <c r="I230" s="79" t="s">
        <v>9745</v>
      </c>
      <c r="J230" s="77" t="s">
        <v>9746</v>
      </c>
      <c r="K230" s="53" t="str">
        <f t="shared" si="9"/>
        <v>E2_3_1_179</v>
      </c>
      <c r="L230" s="53" t="str">
        <f t="shared" si="11"/>
        <v>(${Variables:E2_3_1_179_kcat} * E2_3_1_179 * C05764 * C01209) / (${Variables:E2_3_1_179_Km} + (E2_3_1_179 * C05764 * C01209))</v>
      </c>
      <c r="M230" s="69" t="str">
        <f t="shared" si="10"/>
        <v>r229 : C05764 + C01209 -&gt; C16219 + C00229 + C00011 | (${Variables:E2_3_1_179_kcat} * E2_3_1_179 * C05764 * C01209) / (${Variables:E2_3_1_179_Km} + (E2_3_1_179 * C05764 * C01209))</v>
      </c>
    </row>
    <row r="231" spans="1:13" ht="29" x14ac:dyDescent="0.35">
      <c r="A231" s="53" t="s">
        <v>3373</v>
      </c>
      <c r="B231" s="53" t="s">
        <v>3374</v>
      </c>
      <c r="C231" s="53" t="s">
        <v>9040</v>
      </c>
      <c r="D231" s="53"/>
      <c r="E231" s="53">
        <v>230</v>
      </c>
      <c r="F231" s="53" t="s">
        <v>6663</v>
      </c>
      <c r="G231" s="76" t="s">
        <v>9748</v>
      </c>
      <c r="H231" s="76" t="s">
        <v>9749</v>
      </c>
      <c r="I231" s="77" t="s">
        <v>9750</v>
      </c>
      <c r="J231" s="77" t="s">
        <v>9751</v>
      </c>
      <c r="K231" s="53" t="str">
        <f t="shared" si="9"/>
        <v>E2_3_1_179</v>
      </c>
      <c r="L231" s="53" t="str">
        <f t="shared" si="11"/>
        <v>(${Variables:E2_3_1_179_kcat} * E2_3_1_179 * C19673 * C01209) / (${Variables:E2_3_1_179_Km} + (E2_3_1_179 * C19673 * C01209))</v>
      </c>
      <c r="M231" s="69" t="str">
        <f t="shared" si="10"/>
        <v>r230 : C19673 + C01209 -&gt; C20372 + C00011 + C00229 | (${Variables:E2_3_1_179_kcat} * E2_3_1_179 * C19673 * C01209) / (${Variables:E2_3_1_179_Km} + (E2_3_1_179 * C19673 * C01209))</v>
      </c>
    </row>
    <row r="232" spans="1:13" ht="29" x14ac:dyDescent="0.35">
      <c r="A232" s="53" t="s">
        <v>3373</v>
      </c>
      <c r="B232" s="53" t="s">
        <v>3374</v>
      </c>
      <c r="C232" s="53" t="s">
        <v>9040</v>
      </c>
      <c r="D232" s="53"/>
      <c r="E232" s="53">
        <v>231</v>
      </c>
      <c r="F232" s="53" t="s">
        <v>6666</v>
      </c>
      <c r="G232" s="78" t="s">
        <v>9753</v>
      </c>
      <c r="H232" s="76" t="s">
        <v>9754</v>
      </c>
      <c r="I232" s="79" t="s">
        <v>9755</v>
      </c>
      <c r="J232" s="77" t="s">
        <v>9756</v>
      </c>
      <c r="K232" s="53" t="str">
        <f t="shared" si="9"/>
        <v>E2_3_1_179</v>
      </c>
      <c r="L232" s="53" t="str">
        <f t="shared" si="11"/>
        <v>(${Variables:E2_3_1_179_kcat} * E2_3_1_179 * C20375 * C01209) / (${Variables:E2_3_1_179_Km} + (E2_3_1_179 * C20375 * C01209))</v>
      </c>
      <c r="M232" s="69" t="str">
        <f t="shared" si="10"/>
        <v>r231 : C20375 + C01209 -&gt; C20376 + C00011 + C00229 | (${Variables:E2_3_1_179_kcat} * E2_3_1_179 * C20375 * C01209) / (${Variables:E2_3_1_179_Km} + (E2_3_1_179 * C20375 * C01209))</v>
      </c>
    </row>
    <row r="233" spans="1:13" ht="29" x14ac:dyDescent="0.35">
      <c r="A233" s="53" t="s">
        <v>3384</v>
      </c>
      <c r="B233" s="53" t="s">
        <v>3385</v>
      </c>
      <c r="C233" s="53" t="s">
        <v>9045</v>
      </c>
      <c r="D233" s="53"/>
      <c r="E233" s="53">
        <v>232</v>
      </c>
      <c r="F233" s="53" t="s">
        <v>6670</v>
      </c>
      <c r="G233" s="76" t="s">
        <v>9758</v>
      </c>
      <c r="H233" s="76" t="s">
        <v>9759</v>
      </c>
      <c r="I233" s="77" t="s">
        <v>9760</v>
      </c>
      <c r="J233" s="77" t="s">
        <v>9761</v>
      </c>
      <c r="K233" s="53" t="str">
        <f t="shared" si="9"/>
        <v>E2_3_1_180</v>
      </c>
      <c r="L233" s="53" t="str">
        <f t="shared" si="11"/>
        <v>(${Variables:E2_3_1_180_kcat} * E2_3_1_180 * C00024 * C01209) / (${Variables:E2_3_1_180_Km} + (E2_3_1_180 * C00024 * C01209))</v>
      </c>
      <c r="M233" s="69" t="str">
        <f t="shared" si="10"/>
        <v>r232 : C00024 + C01209 -&gt; C05744 + C00010 + C00011 | (${Variables:E2_3_1_180_kcat} * E2_3_1_180 * C00024 * C01209) / (${Variables:E2_3_1_180_Km} + (E2_3_1_180 * C00024 * C01209))</v>
      </c>
    </row>
    <row r="234" spans="1:13" ht="29" x14ac:dyDescent="0.35">
      <c r="A234" s="53" t="s">
        <v>3396</v>
      </c>
      <c r="B234" s="53" t="s">
        <v>3397</v>
      </c>
      <c r="C234" s="53" t="s">
        <v>9050</v>
      </c>
      <c r="D234" s="53"/>
      <c r="E234" s="53">
        <v>233</v>
      </c>
      <c r="F234" s="53" t="s">
        <v>6676</v>
      </c>
      <c r="G234" s="78" t="s">
        <v>9763</v>
      </c>
      <c r="H234" s="76" t="s">
        <v>9764</v>
      </c>
      <c r="I234" s="79" t="s">
        <v>9765</v>
      </c>
      <c r="J234" s="77" t="s">
        <v>9766</v>
      </c>
      <c r="K234" s="53" t="str">
        <f t="shared" si="9"/>
        <v>E2_3_1_234</v>
      </c>
      <c r="L234" s="53" t="str">
        <f t="shared" si="11"/>
        <v>(${Variables:E2_3_1_234_kcat} * E2_3_1_234 * C20641 * C17324) / (${Variables:E2_3_1_234_Km} + (E2_3_1_234 * C20641 * C17324))</v>
      </c>
      <c r="M234" s="69" t="str">
        <f t="shared" si="10"/>
        <v>r233 : C20641 + C17324 -&gt; C00020 + C20751 | (${Variables:E2_3_1_234_kcat} * E2_3_1_234 * C20641 * C17324) / (${Variables:E2_3_1_234_Km} + (E2_3_1_234 * C20641 * C17324))</v>
      </c>
    </row>
    <row r="235" spans="1:13" ht="29" x14ac:dyDescent="0.35">
      <c r="A235" s="53" t="s">
        <v>3404</v>
      </c>
      <c r="B235" s="53" t="s">
        <v>3405</v>
      </c>
      <c r="C235" s="53" t="s">
        <v>9050</v>
      </c>
      <c r="D235" s="53"/>
      <c r="E235" s="53">
        <v>234</v>
      </c>
      <c r="F235" s="53" t="s">
        <v>6676</v>
      </c>
      <c r="G235" s="78" t="s">
        <v>9763</v>
      </c>
      <c r="H235" s="76" t="s">
        <v>9764</v>
      </c>
      <c r="I235" s="79" t="s">
        <v>9765</v>
      </c>
      <c r="J235" s="77" t="s">
        <v>9766</v>
      </c>
      <c r="K235" s="53" t="str">
        <f t="shared" si="9"/>
        <v>E2_3_1_234</v>
      </c>
      <c r="L235" s="53" t="str">
        <f t="shared" si="11"/>
        <v>(${Variables:E2_3_1_234_kcat} * E2_3_1_234 * C20641 * C17324) / (${Variables:E2_3_1_234_Km} + (E2_3_1_234 * C20641 * C17324))</v>
      </c>
      <c r="M235" s="69" t="str">
        <f t="shared" si="10"/>
        <v>r234 : C20641 + C17324 -&gt; C00020 + C20751 | (${Variables:E2_3_1_234_kcat} * E2_3_1_234 * C20641 * C17324) / (${Variables:E2_3_1_234_Km} + (E2_3_1_234 * C20641 * C17324))</v>
      </c>
    </row>
    <row r="236" spans="1:13" ht="29" x14ac:dyDescent="0.35">
      <c r="A236" s="53" t="s">
        <v>3400</v>
      </c>
      <c r="B236" s="53" t="s">
        <v>3401</v>
      </c>
      <c r="C236" s="53" t="s">
        <v>9055</v>
      </c>
      <c r="D236" s="53"/>
      <c r="E236" s="53">
        <v>235</v>
      </c>
      <c r="F236" s="53" t="s">
        <v>6682</v>
      </c>
      <c r="G236" s="76" t="s">
        <v>9769</v>
      </c>
      <c r="H236" s="76" t="s">
        <v>9770</v>
      </c>
      <c r="I236" s="77" t="s">
        <v>9771</v>
      </c>
      <c r="J236" s="77" t="s">
        <v>9772</v>
      </c>
      <c r="K236" s="53" t="str">
        <f t="shared" si="9"/>
        <v>E2_3_1_266</v>
      </c>
      <c r="L236" s="53" t="str">
        <f t="shared" si="11"/>
        <v>(${Variables:E2_3_1_266_kcat} * E2_3_1_266 * C00024 * C03803) / (${Variables:E2_3_1_266_Km} + (E2_3_1_266 * C00024 * C03803))</v>
      </c>
      <c r="M236" s="69" t="str">
        <f t="shared" si="10"/>
        <v>r235 : C00024 + C03803 -&gt; C00010 + C04341 | (${Variables:E2_3_1_266_kcat} * E2_3_1_266 * C00024 * C03803) / (${Variables:E2_3_1_266_Km} + (E2_3_1_266 * C00024 * C03803))</v>
      </c>
    </row>
    <row r="237" spans="1:13" ht="29" x14ac:dyDescent="0.35">
      <c r="A237" s="53" t="s">
        <v>490</v>
      </c>
      <c r="B237" s="53" t="s">
        <v>491</v>
      </c>
      <c r="C237" s="53" t="s">
        <v>9060</v>
      </c>
      <c r="D237" s="53"/>
      <c r="E237" s="53">
        <v>236</v>
      </c>
      <c r="F237" s="53" t="s">
        <v>6688</v>
      </c>
      <c r="G237" s="76" t="s">
        <v>9774</v>
      </c>
      <c r="H237" s="76" t="s">
        <v>9775</v>
      </c>
      <c r="I237" s="77" t="s">
        <v>9776</v>
      </c>
      <c r="J237" s="77" t="s">
        <v>9777</v>
      </c>
      <c r="K237" s="53" t="str">
        <f t="shared" si="9"/>
        <v>E2_3_1_274</v>
      </c>
      <c r="L237" s="53" t="str">
        <f t="shared" si="11"/>
        <v>(${Variables:E2_3_1_274_kcat} * E2_3_1_274 * C00173 * C00009) / (${Variables:E2_3_1_274_Km} + (E2_3_1_274 * C00173 * C00009))</v>
      </c>
      <c r="M237" s="69" t="str">
        <f t="shared" si="10"/>
        <v>r236 : C00173 + C00009 -&gt; C02133 + C00229 | (${Variables:E2_3_1_274_kcat} * E2_3_1_274 * C00173 * C00009) / (${Variables:E2_3_1_274_Km} + (E2_3_1_274 * C00173 * C00009))</v>
      </c>
    </row>
    <row r="238" spans="1:13" ht="43.5" x14ac:dyDescent="0.35">
      <c r="A238" s="53" t="s">
        <v>3796</v>
      </c>
      <c r="B238" s="53" t="s">
        <v>3797</v>
      </c>
      <c r="C238" s="53" t="s">
        <v>9065</v>
      </c>
      <c r="D238" s="53"/>
      <c r="E238" s="53">
        <v>237</v>
      </c>
      <c r="F238" s="53" t="s">
        <v>6694</v>
      </c>
      <c r="G238" s="76" t="s">
        <v>9779</v>
      </c>
      <c r="H238" s="76" t="s">
        <v>9780</v>
      </c>
      <c r="I238" s="77" t="s">
        <v>9781</v>
      </c>
      <c r="J238" s="77" t="s">
        <v>9782</v>
      </c>
      <c r="K238" s="53" t="str">
        <f t="shared" si="9"/>
        <v>E2_3_1_286</v>
      </c>
      <c r="L238" s="53" t="str">
        <f t="shared" si="11"/>
        <v>(${Variables:E2_3_1_286_kcat} * E2_3_1_286 * C00003 * C20743 * C00001) / (${Variables:E2_3_1_286_Km} + (E2_3_1_286 * C00003 * C20743 * C00001))</v>
      </c>
      <c r="M238" s="69" t="str">
        <f t="shared" si="10"/>
        <v>r237 : C00003 + C20743 + C00001 -&gt; C00153 + C02188 + C20658 + C00080 | (${Variables:E2_3_1_286_kcat} * E2_3_1_286 * C00003 * C20743 * C00001) / (${Variables:E2_3_1_286_Km} + (E2_3_1_286 * C00003 * C20743 * C00001))</v>
      </c>
    </row>
    <row r="239" spans="1:13" ht="43.5" x14ac:dyDescent="0.35">
      <c r="A239" s="53" t="s">
        <v>3796</v>
      </c>
      <c r="B239" s="53" t="s">
        <v>3797</v>
      </c>
      <c r="C239" s="53" t="s">
        <v>9065</v>
      </c>
      <c r="D239" s="53"/>
      <c r="E239" s="53">
        <v>238</v>
      </c>
      <c r="F239" s="53" t="s">
        <v>6699</v>
      </c>
      <c r="G239" s="76" t="s">
        <v>9784</v>
      </c>
      <c r="H239" s="76" t="s">
        <v>9785</v>
      </c>
      <c r="I239" s="77" t="s">
        <v>9786</v>
      </c>
      <c r="J239" s="77" t="s">
        <v>9787</v>
      </c>
      <c r="K239" s="53" t="str">
        <f t="shared" si="9"/>
        <v>E2_3_1_286</v>
      </c>
      <c r="L239" s="53" t="str">
        <f t="shared" si="11"/>
        <v>(${Variables:E2_3_1_286_kcat} * E2_3_1_286 * C00003 * C01997 * C00001) / (${Variables:E2_3_1_286_Km} + (E2_3_1_286 * C00003 * C01997 * C00001))</v>
      </c>
      <c r="M239" s="69" t="str">
        <f t="shared" si="10"/>
        <v>r238 : C00003 + C01997 + C00001 -&gt; C00153 + C02415 + C20658 + C00080 | (${Variables:E2_3_1_286_kcat} * E2_3_1_286 * C00003 * C01997 * C00001) / (${Variables:E2_3_1_286_Km} + (E2_3_1_286 * C00003 * C01997 * C00001))</v>
      </c>
    </row>
    <row r="240" spans="1:13" ht="29" x14ac:dyDescent="0.35">
      <c r="A240" s="53" t="s">
        <v>943</v>
      </c>
      <c r="B240" s="53" t="s">
        <v>944</v>
      </c>
      <c r="C240" s="53" t="s">
        <v>9070</v>
      </c>
      <c r="D240" s="53"/>
      <c r="E240" s="53">
        <v>239</v>
      </c>
      <c r="F240" s="53" t="s">
        <v>6703</v>
      </c>
      <c r="G240" s="76" t="s">
        <v>9789</v>
      </c>
      <c r="H240" s="76" t="s">
        <v>9790</v>
      </c>
      <c r="I240" s="77" t="s">
        <v>9791</v>
      </c>
      <c r="J240" s="77" t="s">
        <v>9792</v>
      </c>
      <c r="K240" s="53" t="str">
        <f t="shared" si="9"/>
        <v>E2_3_1_35</v>
      </c>
      <c r="L240" s="53" t="str">
        <f t="shared" si="11"/>
        <v>(${Variables:E2_3_1_35_kcat} * E2_3_1_35 * C00437 * C00025) / (${Variables:E2_3_1_35_Km} + (E2_3_1_35 * C00437 * C00025))</v>
      </c>
      <c r="M240" s="69" t="str">
        <f t="shared" si="10"/>
        <v>r239 : C00437 + C00025 -&gt; C00077 + C00624 | (${Variables:E2_3_1_35_kcat} * E2_3_1_35 * C00437 * C00025) / (${Variables:E2_3_1_35_Km} + (E2_3_1_35 * C00437 * C00025))</v>
      </c>
    </row>
    <row r="241" spans="1:13" ht="29" x14ac:dyDescent="0.35">
      <c r="A241" s="53" t="s">
        <v>3379</v>
      </c>
      <c r="B241" s="53" t="s">
        <v>3380</v>
      </c>
      <c r="C241" s="53" t="s">
        <v>9071</v>
      </c>
      <c r="D241" s="53"/>
      <c r="E241" s="53">
        <v>240</v>
      </c>
      <c r="F241" s="53" t="s">
        <v>6709</v>
      </c>
      <c r="G241" s="78" t="s">
        <v>9794</v>
      </c>
      <c r="H241" s="76" t="s">
        <v>9795</v>
      </c>
      <c r="I241" s="79" t="s">
        <v>9796</v>
      </c>
      <c r="J241" s="77" t="s">
        <v>9797</v>
      </c>
      <c r="K241" s="53" t="str">
        <f t="shared" si="9"/>
        <v>E2_3_1_39</v>
      </c>
      <c r="L241" s="53" t="str">
        <f t="shared" si="11"/>
        <v>(${Variables:E2_3_1_39_kcat} * E2_3_1_39 * C00083 * C00229) / (${Variables:E2_3_1_39_Km} + (E2_3_1_39 * C00083 * C00229))</v>
      </c>
      <c r="M241" s="69" t="str">
        <f t="shared" si="10"/>
        <v>r240 : C00083 + C00229 -&gt; C00010 + C01209 | (${Variables:E2_3_1_39_kcat} * E2_3_1_39 * C00083 * C00229) / (${Variables:E2_3_1_39_Km} + (E2_3_1_39 * C00083 * C00229))</v>
      </c>
    </row>
    <row r="242" spans="1:13" ht="43.5" x14ac:dyDescent="0.35">
      <c r="A242" s="53" t="s">
        <v>3379</v>
      </c>
      <c r="B242" s="53" t="s">
        <v>3380</v>
      </c>
      <c r="C242" s="53" t="s">
        <v>9072</v>
      </c>
      <c r="D242" s="53"/>
      <c r="E242" s="53">
        <v>241</v>
      </c>
      <c r="F242" s="53" t="s">
        <v>6715</v>
      </c>
      <c r="G242" s="78" t="s">
        <v>9799</v>
      </c>
      <c r="H242" s="76" t="s">
        <v>9800</v>
      </c>
      <c r="I242" s="79" t="s">
        <v>9801</v>
      </c>
      <c r="J242" s="77" t="s">
        <v>9802</v>
      </c>
      <c r="K242" s="53" t="str">
        <f t="shared" si="9"/>
        <v>E6_3_2_5</v>
      </c>
      <c r="L242" s="53" t="str">
        <f t="shared" si="11"/>
        <v>(${Variables:E6_3_2_5_kcat} * E6_3_2_5 * C00063 * C03492 * C00097) / (${Variables:E6_3_2_5_Km} + (E6_3_2_5 * C00063 * C03492 * C00097))</v>
      </c>
      <c r="M242" s="69" t="str">
        <f t="shared" si="10"/>
        <v>r241 : C00063 + C03492 + C00097 -&gt; C00055 + C00013 + C04352 | (${Variables:E6_3_2_5_kcat} * E6_3_2_5 * C00063 * C03492 * C00097) / (${Variables:E6_3_2_5_Km} + (E6_3_2_5 * C00063 * C03492 * C00097))</v>
      </c>
    </row>
    <row r="243" spans="1:13" ht="29" x14ac:dyDescent="0.35">
      <c r="A243" s="53" t="s">
        <v>1793</v>
      </c>
      <c r="B243" s="53" t="s">
        <v>1794</v>
      </c>
      <c r="C243" s="53" t="s">
        <v>9077</v>
      </c>
      <c r="D243" s="53"/>
      <c r="E243" s="53">
        <v>242</v>
      </c>
      <c r="F243" s="53" t="s">
        <v>6721</v>
      </c>
      <c r="G243" s="78" t="s">
        <v>9804</v>
      </c>
      <c r="H243" s="76" t="s">
        <v>9805</v>
      </c>
      <c r="I243" s="79" t="s">
        <v>9806</v>
      </c>
      <c r="J243" s="77" t="s">
        <v>9807</v>
      </c>
      <c r="K243" s="53" t="str">
        <f t="shared" si="9"/>
        <v>E2_3_1_46</v>
      </c>
      <c r="L243" s="53" t="str">
        <f t="shared" si="11"/>
        <v>(${Variables:E2_3_1_46_kcat} * E2_3_1_46 * C00091 * C00263) / (${Variables:E2_3_1_46_Km} + (E2_3_1_46 * C00091 * C00263))</v>
      </c>
      <c r="M243" s="69" t="str">
        <f t="shared" si="10"/>
        <v>r242 : C00091 + C00263 -&gt; C00010 + C01118 | (${Variables:E2_3_1_46_kcat} * E2_3_1_46 * C00091 * C00263) / (${Variables:E2_3_1_46_Km} + (E2_3_1_46 * C00091 * C00263))</v>
      </c>
    </row>
    <row r="244" spans="1:13" ht="29" x14ac:dyDescent="0.35">
      <c r="A244" s="53" t="s">
        <v>3262</v>
      </c>
      <c r="B244" s="53" t="s">
        <v>3263</v>
      </c>
      <c r="C244" s="53" t="s">
        <v>9077</v>
      </c>
      <c r="D244" s="53"/>
      <c r="E244" s="53">
        <v>243</v>
      </c>
      <c r="F244" s="53" t="s">
        <v>6721</v>
      </c>
      <c r="G244" s="78" t="s">
        <v>9804</v>
      </c>
      <c r="H244" s="76" t="s">
        <v>9805</v>
      </c>
      <c r="I244" s="79" t="s">
        <v>9806</v>
      </c>
      <c r="J244" s="77" t="s">
        <v>9807</v>
      </c>
      <c r="K244" s="53" t="str">
        <f t="shared" si="9"/>
        <v>E2_3_1_46</v>
      </c>
      <c r="L244" s="53" t="str">
        <f t="shared" si="11"/>
        <v>(${Variables:E2_3_1_46_kcat} * E2_3_1_46 * C00091 * C00263) / (${Variables:E2_3_1_46_Km} + (E2_3_1_46 * C00091 * C00263))</v>
      </c>
      <c r="M244" s="69" t="str">
        <f t="shared" si="10"/>
        <v>r243 : C00091 + C00263 -&gt; C00010 + C01118 | (${Variables:E2_3_1_46_kcat} * E2_3_1_46 * C00091 * C00263) / (${Variables:E2_3_1_46_Km} + (E2_3_1_46 * C00091 * C00263))</v>
      </c>
    </row>
    <row r="245" spans="1:13" ht="29" x14ac:dyDescent="0.35">
      <c r="A245" s="53" t="s">
        <v>3170</v>
      </c>
      <c r="B245" s="53" t="s">
        <v>3171</v>
      </c>
      <c r="C245" s="53" t="s">
        <v>9080</v>
      </c>
      <c r="D245" s="53"/>
      <c r="E245" s="53">
        <v>244</v>
      </c>
      <c r="F245" s="53" t="s">
        <v>6727</v>
      </c>
      <c r="G245" s="76" t="s">
        <v>9810</v>
      </c>
      <c r="H245" s="76" t="s">
        <v>9811</v>
      </c>
      <c r="I245" s="77" t="s">
        <v>9812</v>
      </c>
      <c r="J245" s="77" t="s">
        <v>9813</v>
      </c>
      <c r="K245" s="53" t="str">
        <f t="shared" si="9"/>
        <v>E2_3_1_8</v>
      </c>
      <c r="L245" s="53" t="str">
        <f t="shared" si="11"/>
        <v>(${Variables:E2_3_1_8_kcat} * E2_3_1_8 * C00024 * C00009) / (${Variables:E2_3_1_8_Km} + (E2_3_1_8 * C00024 * C00009))</v>
      </c>
      <c r="M245" s="69" t="str">
        <f t="shared" si="10"/>
        <v>r244 : C00024 + C00009 -&gt; C00010 + C00227 | (${Variables:E2_3_1_8_kcat} * E2_3_1_8 * C00024 * C00009) / (${Variables:E2_3_1_8_Km} + (E2_3_1_8 * C00024 * C00009))</v>
      </c>
    </row>
    <row r="246" spans="1:13" ht="29" x14ac:dyDescent="0.35">
      <c r="A246" s="53" t="s">
        <v>3170</v>
      </c>
      <c r="B246" s="53" t="s">
        <v>3171</v>
      </c>
      <c r="C246" s="53" t="s">
        <v>9080</v>
      </c>
      <c r="D246" s="53"/>
      <c r="E246" s="53">
        <v>245</v>
      </c>
      <c r="F246" s="53" t="s">
        <v>6732</v>
      </c>
      <c r="G246" s="76" t="s">
        <v>9815</v>
      </c>
      <c r="H246" s="76" t="s">
        <v>9816</v>
      </c>
      <c r="I246" s="77" t="s">
        <v>9817</v>
      </c>
      <c r="J246" s="77" t="s">
        <v>9818</v>
      </c>
      <c r="K246" s="53" t="str">
        <f t="shared" si="9"/>
        <v>E2_3_1_8</v>
      </c>
      <c r="L246" s="53" t="str">
        <f t="shared" si="11"/>
        <v>(${Variables:E2_3_1_8_kcat} * E2_3_1_8 * C00100 * C00009) / (${Variables:E2_3_1_8_Km} + (E2_3_1_8 * C00100 * C00009))</v>
      </c>
      <c r="M246" s="69" t="str">
        <f t="shared" si="10"/>
        <v>r245 : C00100 + C00009 -&gt; C02876 + C00010 | (${Variables:E2_3_1_8_kcat} * E2_3_1_8 * C00100 * C00009) / (${Variables:E2_3_1_8_Km} + (E2_3_1_8 * C00100 * C00009))</v>
      </c>
    </row>
    <row r="247" spans="1:13" ht="43.5" x14ac:dyDescent="0.35">
      <c r="A247" s="72" t="s">
        <v>6735</v>
      </c>
      <c r="B247" s="82" t="s">
        <v>6736</v>
      </c>
      <c r="C247" s="53" t="s">
        <v>9085</v>
      </c>
      <c r="D247" s="53"/>
      <c r="E247" s="53">
        <v>246</v>
      </c>
      <c r="F247" s="53" t="s">
        <v>6738</v>
      </c>
      <c r="G247" s="78" t="s">
        <v>9820</v>
      </c>
      <c r="H247" s="76" t="s">
        <v>9821</v>
      </c>
      <c r="I247" s="79" t="s">
        <v>9822</v>
      </c>
      <c r="J247" s="77" t="s">
        <v>9823</v>
      </c>
      <c r="K247" s="53" t="str">
        <f t="shared" si="9"/>
        <v>E2_3_1_89</v>
      </c>
      <c r="L247" s="53" t="str">
        <f t="shared" si="11"/>
        <v>(${Variables:E2_3_1_89_kcat} * E2_3_1_89 * C03972 * C00024 * C00001) / (${Variables:E2_3_1_89_Km} + (E2_3_1_89 * C03972 * C00024 * C00001))</v>
      </c>
      <c r="M247" s="69" t="str">
        <f t="shared" si="10"/>
        <v>r246 : C03972 + C00024 + C00001 -&gt; C05539 + C00010 | (${Variables:E2_3_1_89_kcat} * E2_3_1_89 * C03972 * C00024 * C00001) / (${Variables:E2_3_1_89_Km} + (E2_3_1_89 * C03972 * C00024 * C00001))</v>
      </c>
    </row>
    <row r="248" spans="1:13" ht="29" x14ac:dyDescent="0.35">
      <c r="A248" s="53" t="s">
        <v>1238</v>
      </c>
      <c r="B248" s="53" t="s">
        <v>1239</v>
      </c>
      <c r="C248" s="53" t="s">
        <v>9090</v>
      </c>
      <c r="D248" s="53"/>
      <c r="E248" s="53">
        <v>247</v>
      </c>
      <c r="F248" s="53" t="s">
        <v>6744</v>
      </c>
      <c r="G248" s="78" t="s">
        <v>6745</v>
      </c>
      <c r="H248" s="76" t="s">
        <v>9825</v>
      </c>
      <c r="I248" s="79" t="s">
        <v>6745</v>
      </c>
      <c r="J248" s="77" t="s">
        <v>9826</v>
      </c>
      <c r="K248" s="53" t="str">
        <f t="shared" si="9"/>
        <v>E2_3_1_9</v>
      </c>
      <c r="L248" s="53" t="str">
        <f t="shared" si="11"/>
        <v>(${Variables:E2_3_1_9_kcat} * E2_3_1_9 * C00024) / (${Variables:E2_3_1_9_Km} + (E2_3_1_9 * C00024))</v>
      </c>
      <c r="M248" s="69" t="str">
        <f t="shared" si="10"/>
        <v>r247 : C00024 -&gt; C00010 + C00332 | (${Variables:E2_3_1_9_kcat} * E2_3_1_9 * C00024) / (${Variables:E2_3_1_9_Km} + (E2_3_1_9 * C00024))</v>
      </c>
    </row>
    <row r="249" spans="1:13" ht="29" x14ac:dyDescent="0.35">
      <c r="A249" s="53" t="s">
        <v>1238</v>
      </c>
      <c r="B249" s="53" t="s">
        <v>1239</v>
      </c>
      <c r="C249" s="53" t="s">
        <v>9090</v>
      </c>
      <c r="D249" s="53"/>
      <c r="E249" s="53">
        <v>248</v>
      </c>
      <c r="F249" s="53" t="s">
        <v>6749</v>
      </c>
      <c r="G249" s="78" t="s">
        <v>9828</v>
      </c>
      <c r="H249" s="76" t="s">
        <v>9829</v>
      </c>
      <c r="I249" s="79" t="s">
        <v>9830</v>
      </c>
      <c r="J249" s="77" t="s">
        <v>9831</v>
      </c>
      <c r="K249" s="53" t="str">
        <f t="shared" si="9"/>
        <v>E2_3_1_9</v>
      </c>
      <c r="L249" s="53" t="str">
        <f t="shared" si="11"/>
        <v>(${Variables:E2_3_1_9_kcat} * E2_3_1_9 * C00100 * C00024) / (${Variables:E2_3_1_9_Km} + (E2_3_1_9 * C00100 * C00024))</v>
      </c>
      <c r="M249" s="69" t="str">
        <f t="shared" si="10"/>
        <v>r248 : C00100 + C00024 -&gt; C00010 + C03344 | (${Variables:E2_3_1_9_kcat} * E2_3_1_9 * C00100 * C00024) / (${Variables:E2_3_1_9_Km} + (E2_3_1_9 * C00100 * C00024))</v>
      </c>
    </row>
    <row r="250" spans="1:13" ht="29" x14ac:dyDescent="0.35">
      <c r="A250" s="53" t="s">
        <v>1238</v>
      </c>
      <c r="B250" s="53" t="s">
        <v>1239</v>
      </c>
      <c r="C250" s="53" t="s">
        <v>9090</v>
      </c>
      <c r="D250" s="53"/>
      <c r="E250" s="53">
        <v>249</v>
      </c>
      <c r="F250" s="53" t="s">
        <v>6752</v>
      </c>
      <c r="G250" s="76" t="s">
        <v>9833</v>
      </c>
      <c r="H250" s="76" t="s">
        <v>9834</v>
      </c>
      <c r="I250" s="77" t="s">
        <v>9835</v>
      </c>
      <c r="J250" s="77" t="s">
        <v>9836</v>
      </c>
      <c r="K250" s="53" t="str">
        <f t="shared" si="9"/>
        <v>E2_3_1_9</v>
      </c>
      <c r="L250" s="53" t="str">
        <f t="shared" si="11"/>
        <v>(${Variables:E2_3_1_9_kcat} * E2_3_1_9 * C00024 * C00136) / (${Variables:E2_3_1_9_Km} + (E2_3_1_9 * C00024 * C00136))</v>
      </c>
      <c r="M250" s="69" t="str">
        <f t="shared" si="10"/>
        <v>r249 : C00024 + C00136 -&gt; C00010 + C05269 | (${Variables:E2_3_1_9_kcat} * E2_3_1_9 * C00024 * C00136) / (${Variables:E2_3_1_9_Km} + (E2_3_1_9 * C00024 * C00136))</v>
      </c>
    </row>
    <row r="251" spans="1:13" ht="29" x14ac:dyDescent="0.35">
      <c r="A251" s="53" t="s">
        <v>2159</v>
      </c>
      <c r="B251" s="53" t="s">
        <v>2160</v>
      </c>
      <c r="C251" s="53" t="s">
        <v>9095</v>
      </c>
      <c r="D251" s="53"/>
      <c r="E251" s="53">
        <v>250</v>
      </c>
      <c r="F251" s="53" t="s">
        <v>6756</v>
      </c>
      <c r="G251" s="76" t="s">
        <v>9838</v>
      </c>
      <c r="H251" s="76" t="s">
        <v>9839</v>
      </c>
      <c r="I251" s="77" t="s">
        <v>9840</v>
      </c>
      <c r="J251" s="77" t="s">
        <v>9841</v>
      </c>
      <c r="K251" s="53" t="str">
        <f t="shared" si="9"/>
        <v>E2_3_3_10</v>
      </c>
      <c r="L251" s="53" t="str">
        <f t="shared" si="11"/>
        <v>(${Variables:E2_3_3_10_kcat} * E2_3_3_10 * C00356 * C00010) / (${Variables:E2_3_3_10_Km} + (E2_3_3_10 * C00356 * C00010))</v>
      </c>
      <c r="M251" s="69" t="str">
        <f t="shared" si="10"/>
        <v>r250 : C00356 + C00010 -&gt; C00024 + C00001 + C00332 | (${Variables:E2_3_3_10_kcat} * E2_3_3_10 * C00356 * C00010) / (${Variables:E2_3_3_10_Km} + (E2_3_3_10 * C00356 * C00010))</v>
      </c>
    </row>
    <row r="252" spans="1:13" ht="29" x14ac:dyDescent="0.35">
      <c r="A252" s="53" t="s">
        <v>2598</v>
      </c>
      <c r="B252" s="53" t="s">
        <v>2599</v>
      </c>
      <c r="C252" s="53" t="s">
        <v>9098</v>
      </c>
      <c r="D252" s="53"/>
      <c r="E252" s="53">
        <v>251</v>
      </c>
      <c r="F252" s="53" t="s">
        <v>6764</v>
      </c>
      <c r="G252" s="76" t="s">
        <v>9843</v>
      </c>
      <c r="H252" s="76" t="s">
        <v>9844</v>
      </c>
      <c r="I252" s="77" t="s">
        <v>9845</v>
      </c>
      <c r="J252" s="77" t="s">
        <v>9846</v>
      </c>
      <c r="K252" s="53" t="str">
        <f t="shared" si="9"/>
        <v>E2_4_1_227</v>
      </c>
      <c r="L252" s="53" t="str">
        <f t="shared" si="11"/>
        <v>(${Variables:E2_4_1_227_kcat} * E2_4_1_227 * C04851 * C00043) / (${Variables:E2_4_1_227_Km} + (E2_4_1_227 * C04851 * C00043))</v>
      </c>
      <c r="M252" s="69" t="str">
        <f t="shared" si="10"/>
        <v>r251 : C04851 + C00043 -&gt; C05893 + C00015 | (${Variables:E2_4_1_227_kcat} * E2_4_1_227 * C04851 * C00043) / (${Variables:E2_4_1_227_Km} + (E2_4_1_227 * C04851 * C00043))</v>
      </c>
    </row>
    <row r="253" spans="1:13" ht="29" x14ac:dyDescent="0.35">
      <c r="A253" s="53" t="s">
        <v>2598</v>
      </c>
      <c r="B253" s="53" t="s">
        <v>2599</v>
      </c>
      <c r="C253" s="53" t="s">
        <v>9098</v>
      </c>
      <c r="D253" s="53"/>
      <c r="E253" s="53">
        <v>252</v>
      </c>
      <c r="F253" s="53" t="s">
        <v>6769</v>
      </c>
      <c r="G253" s="78" t="s">
        <v>9848</v>
      </c>
      <c r="H253" s="76" t="s">
        <v>9849</v>
      </c>
      <c r="I253" s="79" t="s">
        <v>9850</v>
      </c>
      <c r="J253" s="77" t="s">
        <v>9851</v>
      </c>
      <c r="K253" s="53" t="str">
        <f t="shared" si="9"/>
        <v>E2_4_1_227</v>
      </c>
      <c r="L253" s="53" t="str">
        <f t="shared" si="11"/>
        <v>(${Variables:E2_4_1_227_kcat} * E2_4_1_227 * G10552 * G10610 ) / (${Variables:E2_4_1_227_Km} + (E2_4_1_227 * G10552 * G10610 ))</v>
      </c>
      <c r="M253" s="69" t="str">
        <f t="shared" si="10"/>
        <v>r252 : G10552 + G10610  -&gt; G10553 + G10619 | (${Variables:E2_4_1_227_kcat} * E2_4_1_227 * G10552 * G10610 ) / (${Variables:E2_4_1_227_Km} + (E2_4_1_227 * G10552 * G10610 ))</v>
      </c>
    </row>
    <row r="254" spans="1:13" ht="29" x14ac:dyDescent="0.35">
      <c r="A254" s="53" t="s">
        <v>2598</v>
      </c>
      <c r="B254" s="53" t="s">
        <v>2599</v>
      </c>
      <c r="C254" s="53" t="s">
        <v>9098</v>
      </c>
      <c r="D254" s="53"/>
      <c r="E254" s="53">
        <v>253</v>
      </c>
      <c r="F254" s="53" t="s">
        <v>6772</v>
      </c>
      <c r="G254" s="76" t="s">
        <v>9853</v>
      </c>
      <c r="H254" s="76" t="s">
        <v>9854</v>
      </c>
      <c r="I254" s="77" t="s">
        <v>9855</v>
      </c>
      <c r="J254" s="77" t="s">
        <v>9856</v>
      </c>
      <c r="K254" s="53" t="str">
        <f t="shared" si="9"/>
        <v>E2_4_1_227</v>
      </c>
      <c r="L254" s="53" t="str">
        <f t="shared" si="11"/>
        <v>(${Variables:E2_4_1_227_kcat} * E2_4_1_227 * C05897 * C00043) / (${Variables:E2_4_1_227_Km} + (E2_4_1_227 * C05897 * C00043))</v>
      </c>
      <c r="M254" s="69" t="str">
        <f t="shared" si="10"/>
        <v>r253 : C05897 + C00043 -&gt; C05898 + C00015 | (${Variables:E2_4_1_227_kcat} * E2_4_1_227 * C05897 * C00043) / (${Variables:E2_4_1_227_Km} + (E2_4_1_227 * C05897 * C00043))</v>
      </c>
    </row>
    <row r="255" spans="1:13" ht="29" x14ac:dyDescent="0.35">
      <c r="A255" s="53" t="s">
        <v>2598</v>
      </c>
      <c r="B255" s="53" t="s">
        <v>2599</v>
      </c>
      <c r="C255" s="53" t="s">
        <v>9098</v>
      </c>
      <c r="D255" s="53"/>
      <c r="E255" s="53">
        <v>254</v>
      </c>
      <c r="F255" s="53" t="s">
        <v>6775</v>
      </c>
      <c r="G255" s="76" t="s">
        <v>9858</v>
      </c>
      <c r="H255" s="76" t="s">
        <v>9859</v>
      </c>
      <c r="I255" s="77" t="s">
        <v>9860</v>
      </c>
      <c r="J255" s="77" t="s">
        <v>9861</v>
      </c>
      <c r="K255" s="53" t="str">
        <f t="shared" si="9"/>
        <v>E2_4_1_227</v>
      </c>
      <c r="L255" s="53" t="str">
        <f t="shared" si="11"/>
        <v>(${Variables:E2_4_1_227_kcat} * E2_4_1_227 * G10551 * G10610) / (${Variables:E2_4_1_227_Km} + (E2_4_1_227 * G10551 * G10610))</v>
      </c>
      <c r="M255" s="69" t="str">
        <f t="shared" si="10"/>
        <v>r254 : G10551 + G10610 -&gt; G10550 + G10619 | (${Variables:E2_4_1_227_kcat} * E2_4_1_227 * G10551 * G10610) / (${Variables:E2_4_1_227_Km} + (E2_4_1_227 * G10551 * G10610))</v>
      </c>
    </row>
    <row r="256" spans="1:13" ht="29" x14ac:dyDescent="0.35">
      <c r="A256" s="53" t="s">
        <v>2598</v>
      </c>
      <c r="B256" s="53" t="s">
        <v>2599</v>
      </c>
      <c r="C256" s="53" t="s">
        <v>9098</v>
      </c>
      <c r="D256" s="53"/>
      <c r="E256" s="53">
        <v>255</v>
      </c>
      <c r="F256" s="53" t="s">
        <v>6778</v>
      </c>
      <c r="G256" s="78" t="s">
        <v>9863</v>
      </c>
      <c r="H256" s="76" t="s">
        <v>9864</v>
      </c>
      <c r="I256" s="79" t="s">
        <v>9865</v>
      </c>
      <c r="J256" s="77" t="s">
        <v>9866</v>
      </c>
      <c r="K256" s="53" t="str">
        <f t="shared" si="9"/>
        <v>E2_4_1_227</v>
      </c>
      <c r="L256" s="53" t="str">
        <f t="shared" si="11"/>
        <v>(${Variables:E2_4_1_227_kcat} * E2_4_1_227 * G10556 * G10610) / (${Variables:E2_4_1_227_Km} + (E2_4_1_227 * G10556 * G10610))</v>
      </c>
      <c r="M256" s="69" t="str">
        <f t="shared" si="10"/>
        <v>r255 : G10556 + G10610 -&gt; G10555 + G10619 | (${Variables:E2_4_1_227_kcat} * E2_4_1_227 * G10556 * G10610) / (${Variables:E2_4_1_227_Km} + (E2_4_1_227 * G10556 * G10610))</v>
      </c>
    </row>
    <row r="257" spans="1:13" ht="29" x14ac:dyDescent="0.35">
      <c r="A257" s="53" t="s">
        <v>4184</v>
      </c>
      <c r="B257" s="53" t="s">
        <v>4185</v>
      </c>
      <c r="C257" s="53" t="s">
        <v>9103</v>
      </c>
      <c r="D257" s="53"/>
      <c r="E257" s="53">
        <v>256</v>
      </c>
      <c r="F257" s="53" t="s">
        <v>6782</v>
      </c>
      <c r="G257" s="76" t="s">
        <v>9868</v>
      </c>
      <c r="H257" s="76" t="s">
        <v>9869</v>
      </c>
      <c r="I257" s="77" t="s">
        <v>9870</v>
      </c>
      <c r="J257" s="77" t="s">
        <v>9871</v>
      </c>
      <c r="K257" s="53" t="str">
        <f t="shared" si="9"/>
        <v>E2_4_2_10</v>
      </c>
      <c r="L257" s="53" t="str">
        <f t="shared" si="11"/>
        <v>(${Variables:E2_4_2_10_kcat} * E2_4_2_10 * C01103 * C00013) / (${Variables:E2_4_2_10_Km} + (E2_4_2_10 * C01103 * C00013))</v>
      </c>
      <c r="M257" s="69" t="str">
        <f t="shared" si="10"/>
        <v>r256 : C01103 + C00013 -&gt; C00295 + C00119 | (${Variables:E2_4_2_10_kcat} * E2_4_2_10 * C01103 * C00013) / (${Variables:E2_4_2_10_Km} + (E2_4_2_10 * C01103 * C00013))</v>
      </c>
    </row>
    <row r="258" spans="1:13" ht="29" x14ac:dyDescent="0.35">
      <c r="A258" s="53" t="s">
        <v>4184</v>
      </c>
      <c r="B258" s="53" t="s">
        <v>4185</v>
      </c>
      <c r="C258" s="53" t="s">
        <v>9103</v>
      </c>
      <c r="D258" s="53"/>
      <c r="E258" s="53">
        <v>257</v>
      </c>
      <c r="F258" s="53" t="s">
        <v>6787</v>
      </c>
      <c r="G258" s="78" t="s">
        <v>9873</v>
      </c>
      <c r="H258" s="76" t="s">
        <v>9874</v>
      </c>
      <c r="I258" s="79" t="s">
        <v>9875</v>
      </c>
      <c r="J258" s="77" t="s">
        <v>9876</v>
      </c>
      <c r="K258" s="53" t="str">
        <f t="shared" ref="K258:K320" si="12">CONCATENATE("E",C258)</f>
        <v>E2_4_2_10</v>
      </c>
      <c r="L258" s="53" t="str">
        <f t="shared" si="11"/>
        <v>(${Variables:E2_4_2_10_kcat} * E2_4_2_10 * C07649 * C00119) / (${Variables:E2_4_2_10_Km} + (E2_4_2_10 * C07649 * C00119))</v>
      </c>
      <c r="M258" s="69" t="str">
        <f t="shared" ref="M258:M321" si="13">_xlfn.CONCAT("r",E258," : ",G258," -&gt; ",H258, " | ",L258)</f>
        <v>r257 : C07649 + C00119 -&gt; C16634 + C00013 | (${Variables:E2_4_2_10_kcat} * E2_4_2_10 * C07649 * C00119) / (${Variables:E2_4_2_10_Km} + (E2_4_2_10 * C07649 * C00119))</v>
      </c>
    </row>
    <row r="259" spans="1:13" ht="43.5" x14ac:dyDescent="0.35">
      <c r="A259" s="53" t="s">
        <v>3958</v>
      </c>
      <c r="B259" s="53" t="s">
        <v>3959</v>
      </c>
      <c r="C259" s="53" t="s">
        <v>9106</v>
      </c>
      <c r="D259" s="53"/>
      <c r="E259" s="53">
        <v>258</v>
      </c>
      <c r="F259" s="53" t="s">
        <v>6791</v>
      </c>
      <c r="G259" s="76" t="s">
        <v>9878</v>
      </c>
      <c r="H259" s="76" t="s">
        <v>9879</v>
      </c>
      <c r="I259" s="77" t="s">
        <v>9880</v>
      </c>
      <c r="J259" s="77" t="s">
        <v>9881</v>
      </c>
      <c r="K259" s="53" t="str">
        <f t="shared" si="12"/>
        <v>E2_4_2_14</v>
      </c>
      <c r="L259" s="53" t="str">
        <f t="shared" ref="L259:L322" si="14">CONCATENATE("(${Variables:", K259,"_kcat} * ",K259," * ",I259,") / (${Variables:",K259,"_Km} + (",K259," * ",I259,"))")</f>
        <v>(${Variables:E2_4_2_14_kcat} * E2_4_2_14 * C03090 * C00013 * C00025) / (${Variables:E2_4_2_14_Km} + (E2_4_2_14 * C03090 * C00013 * C00025))</v>
      </c>
      <c r="M259" s="69" t="str">
        <f t="shared" si="13"/>
        <v>r258 : C03090 + C00013 + C00025 -&gt; C00064 + C00119 + C00001 | (${Variables:E2_4_2_14_kcat} * E2_4_2_14 * C03090 * C00013 * C00025) / (${Variables:E2_4_2_14_Km} + (E2_4_2_14 * C03090 * C00013 * C00025))</v>
      </c>
    </row>
    <row r="260" spans="1:13" ht="29" x14ac:dyDescent="0.35">
      <c r="A260" s="53" t="s">
        <v>1985</v>
      </c>
      <c r="B260" s="53" t="s">
        <v>1986</v>
      </c>
      <c r="C260" s="53" t="s">
        <v>9111</v>
      </c>
      <c r="D260" s="53"/>
      <c r="E260" s="53">
        <v>259</v>
      </c>
      <c r="F260" s="53" t="s">
        <v>6797</v>
      </c>
      <c r="G260" s="76" t="s">
        <v>9883</v>
      </c>
      <c r="H260" s="76" t="s">
        <v>9884</v>
      </c>
      <c r="I260" s="77" t="s">
        <v>9885</v>
      </c>
      <c r="J260" s="77" t="s">
        <v>9886</v>
      </c>
      <c r="K260" s="53" t="str">
        <f t="shared" si="12"/>
        <v>E2_4_2_17</v>
      </c>
      <c r="L260" s="53" t="str">
        <f t="shared" si="14"/>
        <v>(${Variables:E2_4_2_17_kcat} * E2_4_2_17 * C02739 * C00013) / (${Variables:E2_4_2_17_Km} + (E2_4_2_17 * C02739 * C00013))</v>
      </c>
      <c r="M260" s="69" t="str">
        <f t="shared" si="13"/>
        <v>r259 : C02739 + C00013 -&gt; C00002 + C00119 | (${Variables:E2_4_2_17_kcat} * E2_4_2_17 * C02739 * C00013) / (${Variables:E2_4_2_17_Km} + (E2_4_2_17 * C02739 * C00013))</v>
      </c>
    </row>
    <row r="261" spans="1:13" ht="29" x14ac:dyDescent="0.35">
      <c r="A261" s="53" t="s">
        <v>5437</v>
      </c>
      <c r="B261" s="53" t="s">
        <v>5438</v>
      </c>
      <c r="C261" s="53" t="s">
        <v>9116</v>
      </c>
      <c r="D261" s="53"/>
      <c r="E261" s="53">
        <v>260</v>
      </c>
      <c r="F261" s="53" t="s">
        <v>6803</v>
      </c>
      <c r="G261" s="76" t="s">
        <v>9888</v>
      </c>
      <c r="H261" s="76" t="s">
        <v>9889</v>
      </c>
      <c r="I261" s="77" t="s">
        <v>9890</v>
      </c>
      <c r="J261" s="77" t="s">
        <v>9891</v>
      </c>
      <c r="K261" s="53" t="str">
        <f t="shared" si="12"/>
        <v>E2_4_2_22</v>
      </c>
      <c r="L261" s="53" t="str">
        <f t="shared" si="14"/>
        <v>(${Variables:E2_4_2_22_kcat} * E2_4_2_22 * C00655 * C00013) / (${Variables:E2_4_2_22_Km} + (E2_4_2_22 * C00655 * C00013))</v>
      </c>
      <c r="M261" s="69" t="str">
        <f t="shared" si="13"/>
        <v>r260 : C00655 + C00013 -&gt; C00385 + C00119 | (${Variables:E2_4_2_22_kcat} * E2_4_2_22 * C00655 * C00013) / (${Variables:E2_4_2_22_Km} + (E2_4_2_22 * C00655 * C00013))</v>
      </c>
    </row>
    <row r="262" spans="1:13" ht="29" x14ac:dyDescent="0.35">
      <c r="A262" s="53" t="s">
        <v>5437</v>
      </c>
      <c r="B262" s="53" t="s">
        <v>5438</v>
      </c>
      <c r="C262" s="53" t="s">
        <v>9116</v>
      </c>
      <c r="D262" s="53"/>
      <c r="E262" s="53">
        <v>261</v>
      </c>
      <c r="F262" s="53" t="s">
        <v>6808</v>
      </c>
      <c r="G262" s="76" t="s">
        <v>9893</v>
      </c>
      <c r="H262" s="76" t="s">
        <v>9894</v>
      </c>
      <c r="I262" s="77" t="s">
        <v>9895</v>
      </c>
      <c r="J262" s="77" t="s">
        <v>9896</v>
      </c>
      <c r="K262" s="53" t="str">
        <f t="shared" si="12"/>
        <v>E2_4_2_22</v>
      </c>
      <c r="L262" s="53" t="str">
        <f t="shared" si="14"/>
        <v>(${Variables:E2_4_2_22_kcat} * E2_4_2_22 * C00144 * C00013) / (${Variables:E2_4_2_22_Km} + (E2_4_2_22 * C00144 * C00013))</v>
      </c>
      <c r="M262" s="69" t="str">
        <f t="shared" si="13"/>
        <v>r261 : C00144 + C00013 -&gt; C00242 + C00119 | (${Variables:E2_4_2_22_kcat} * E2_4_2_22 * C00144 * C00013) / (${Variables:E2_4_2_22_Km} + (E2_4_2_22 * C00144 * C00013))</v>
      </c>
    </row>
    <row r="263" spans="1:13" ht="29" x14ac:dyDescent="0.35">
      <c r="A263" s="53" t="s">
        <v>2424</v>
      </c>
      <c r="B263" s="53" t="s">
        <v>2425</v>
      </c>
      <c r="C263" s="53" t="s">
        <v>9121</v>
      </c>
      <c r="D263" s="53"/>
      <c r="E263" s="53">
        <v>262</v>
      </c>
      <c r="F263" s="53" t="s">
        <v>6812</v>
      </c>
      <c r="G263" s="76" t="s">
        <v>9898</v>
      </c>
      <c r="H263" s="76" t="s">
        <v>9899</v>
      </c>
      <c r="I263" s="77" t="s">
        <v>9900</v>
      </c>
      <c r="J263" s="77" t="s">
        <v>9901</v>
      </c>
      <c r="K263" s="53" t="str">
        <f t="shared" si="12"/>
        <v>E2_4_2_7</v>
      </c>
      <c r="L263" s="53" t="str">
        <f t="shared" si="14"/>
        <v>(${Variables:E2_4_2_7_kcat} * E2_4_2_7 * C00020 * C00013) / (${Variables:E2_4_2_7_Km} + (E2_4_2_7 * C00020 * C00013))</v>
      </c>
      <c r="M263" s="69" t="str">
        <f t="shared" si="13"/>
        <v>r262 : C00020 + C00013 -&gt; C00147 + C00119 | (${Variables:E2_4_2_7_kcat} * E2_4_2_7 * C00020 * C00013) / (${Variables:E2_4_2_7_Km} + (E2_4_2_7 * C00020 * C00013))</v>
      </c>
    </row>
    <row r="264" spans="1:13" ht="29" x14ac:dyDescent="0.35">
      <c r="A264" s="53" t="s">
        <v>2424</v>
      </c>
      <c r="B264" s="53" t="s">
        <v>2425</v>
      </c>
      <c r="C264" s="53" t="s">
        <v>9121</v>
      </c>
      <c r="D264" s="53"/>
      <c r="E264" s="53">
        <v>263</v>
      </c>
      <c r="F264" s="53" t="s">
        <v>6817</v>
      </c>
      <c r="G264" s="78" t="s">
        <v>9903</v>
      </c>
      <c r="H264" s="76" t="s">
        <v>9904</v>
      </c>
      <c r="I264" s="79" t="s">
        <v>9905</v>
      </c>
      <c r="J264" s="77" t="s">
        <v>9906</v>
      </c>
      <c r="K264" s="53" t="str">
        <f t="shared" si="12"/>
        <v>E2_4_2_7</v>
      </c>
      <c r="L264" s="53" t="str">
        <f t="shared" si="14"/>
        <v>(${Variables:E2_4_2_7_kcat} * E2_4_2_7 * C04677 * C00013) / (${Variables:E2_4_2_7_Km} + (E2_4_2_7 * C04677 * C00013))</v>
      </c>
      <c r="M264" s="69" t="str">
        <f t="shared" si="13"/>
        <v>r263 : C04677 + C00013 -&gt; C04051 + C00119 | (${Variables:E2_4_2_7_kcat} * E2_4_2_7 * C04677 * C00013) / (${Variables:E2_4_2_7_Km} + (E2_4_2_7 * C04677 * C00013))</v>
      </c>
    </row>
    <row r="265" spans="1:13" ht="29" x14ac:dyDescent="0.35">
      <c r="A265" s="53" t="s">
        <v>3669</v>
      </c>
      <c r="B265" s="53" t="s">
        <v>3670</v>
      </c>
      <c r="C265" s="53" t="s">
        <v>9124</v>
      </c>
      <c r="D265" s="53"/>
      <c r="E265" s="53">
        <v>264</v>
      </c>
      <c r="F265" s="53" t="s">
        <v>6821</v>
      </c>
      <c r="G265" s="78" t="s">
        <v>9908</v>
      </c>
      <c r="H265" s="76" t="s">
        <v>9909</v>
      </c>
      <c r="I265" s="79" t="s">
        <v>9910</v>
      </c>
      <c r="J265" s="77" t="s">
        <v>9911</v>
      </c>
      <c r="K265" s="53" t="str">
        <f t="shared" si="12"/>
        <v>E2_4_2_8</v>
      </c>
      <c r="L265" s="53" t="str">
        <f t="shared" si="14"/>
        <v>(${Variables:E2_4_2_8_kcat} * E2_4_2_8 * C00130 * C00013) / (${Variables:E2_4_2_8_Km} + (E2_4_2_8 * C00130 * C00013))</v>
      </c>
      <c r="M265" s="69" t="str">
        <f t="shared" si="13"/>
        <v>r264 : C00130 + C00013 -&gt; C00262 + C00119 | (${Variables:E2_4_2_8_kcat} * E2_4_2_8 * C00130 * C00013) / (${Variables:E2_4_2_8_Km} + (E2_4_2_8 * C00130 * C00013))</v>
      </c>
    </row>
    <row r="266" spans="1:13" ht="29" x14ac:dyDescent="0.35">
      <c r="A266" s="53" t="s">
        <v>3669</v>
      </c>
      <c r="B266" s="53" t="s">
        <v>3670</v>
      </c>
      <c r="C266" s="53" t="s">
        <v>9124</v>
      </c>
      <c r="D266" s="53"/>
      <c r="E266" s="53">
        <v>265</v>
      </c>
      <c r="F266" s="53" t="s">
        <v>6808</v>
      </c>
      <c r="G266" s="76" t="s">
        <v>9893</v>
      </c>
      <c r="H266" s="76" t="s">
        <v>9894</v>
      </c>
      <c r="I266" s="77" t="s">
        <v>9895</v>
      </c>
      <c r="J266" s="77" t="s">
        <v>9896</v>
      </c>
      <c r="K266" s="53" t="str">
        <f t="shared" si="12"/>
        <v>E2_4_2_8</v>
      </c>
      <c r="L266" s="53" t="str">
        <f t="shared" si="14"/>
        <v>(${Variables:E2_4_2_8_kcat} * E2_4_2_8 * C00144 * C00013) / (${Variables:E2_4_2_8_Km} + (E2_4_2_8 * C00144 * C00013))</v>
      </c>
      <c r="M266" s="69" t="str">
        <f t="shared" si="13"/>
        <v>r265 : C00144 + C00013 -&gt; C00242 + C00119 | (${Variables:E2_4_2_8_kcat} * E2_4_2_8 * C00144 * C00013) / (${Variables:E2_4_2_8_Km} + (E2_4_2_8 * C00144 * C00013))</v>
      </c>
    </row>
    <row r="267" spans="1:13" ht="29" x14ac:dyDescent="0.35">
      <c r="A267" s="53" t="s">
        <v>3669</v>
      </c>
      <c r="B267" s="53" t="s">
        <v>3670</v>
      </c>
      <c r="C267" s="53" t="s">
        <v>9124</v>
      </c>
      <c r="D267" s="53"/>
      <c r="E267" s="53">
        <v>266</v>
      </c>
      <c r="F267" s="53" t="s">
        <v>6803</v>
      </c>
      <c r="G267" s="78" t="s">
        <v>9888</v>
      </c>
      <c r="H267" s="76" t="s">
        <v>9889</v>
      </c>
      <c r="I267" s="79" t="s">
        <v>9890</v>
      </c>
      <c r="J267" s="77" t="s">
        <v>9891</v>
      </c>
      <c r="K267" s="53" t="str">
        <f t="shared" si="12"/>
        <v>E2_4_2_8</v>
      </c>
      <c r="L267" s="53" t="str">
        <f t="shared" si="14"/>
        <v>(${Variables:E2_4_2_8_kcat} * E2_4_2_8 * C00655 * C00013) / (${Variables:E2_4_2_8_Km} + (E2_4_2_8 * C00655 * C00013))</v>
      </c>
      <c r="M267" s="69" t="str">
        <f t="shared" si="13"/>
        <v>r266 : C00655 + C00013 -&gt; C00385 + C00119 | (${Variables:E2_4_2_8_kcat} * E2_4_2_8 * C00655 * C00013) / (${Variables:E2_4_2_8_Km} + (E2_4_2_8 * C00655 * C00013))</v>
      </c>
    </row>
    <row r="268" spans="1:13" ht="29" x14ac:dyDescent="0.35">
      <c r="A268" s="53" t="s">
        <v>3669</v>
      </c>
      <c r="B268" s="53" t="s">
        <v>3670</v>
      </c>
      <c r="C268" s="53" t="s">
        <v>9124</v>
      </c>
      <c r="D268" s="53"/>
      <c r="E268" s="53">
        <v>267</v>
      </c>
      <c r="F268" s="53" t="s">
        <v>6826</v>
      </c>
      <c r="G268" s="78" t="s">
        <v>9915</v>
      </c>
      <c r="H268" s="76" t="s">
        <v>9916</v>
      </c>
      <c r="I268" s="79" t="s">
        <v>9917</v>
      </c>
      <c r="J268" s="77" t="s">
        <v>9918</v>
      </c>
      <c r="K268" s="53" t="str">
        <f t="shared" si="12"/>
        <v>E2_4_2_8</v>
      </c>
      <c r="L268" s="53" t="str">
        <f t="shared" si="14"/>
        <v>(${Variables:E2_4_2_8_kcat} * E2_4_2_8 * C02380 * C00119) / (${Variables:E2_4_2_8_Km} + (E2_4_2_8 * C02380 * C00119))</v>
      </c>
      <c r="M268" s="69" t="str">
        <f t="shared" si="13"/>
        <v>r267 : C02380 + C00119 -&gt; C04646 + C00013 | (${Variables:E2_4_2_8_kcat} * E2_4_2_8 * C02380 * C00119) / (${Variables:E2_4_2_8_Km} + (E2_4_2_8 * C02380 * C00119))</v>
      </c>
    </row>
    <row r="269" spans="1:13" ht="29" x14ac:dyDescent="0.35">
      <c r="A269" s="53" t="s">
        <v>3669</v>
      </c>
      <c r="B269" s="53" t="s">
        <v>3670</v>
      </c>
      <c r="C269" s="53" t="s">
        <v>9124</v>
      </c>
      <c r="D269" s="53"/>
      <c r="E269" s="53">
        <v>268</v>
      </c>
      <c r="F269" s="53" t="s">
        <v>6829</v>
      </c>
      <c r="G269" s="78" t="s">
        <v>9920</v>
      </c>
      <c r="H269" s="76" t="s">
        <v>9921</v>
      </c>
      <c r="I269" s="79" t="s">
        <v>9922</v>
      </c>
      <c r="J269" s="77" t="s">
        <v>9923</v>
      </c>
      <c r="K269" s="53" t="str">
        <f t="shared" si="12"/>
        <v>E2_4_2_8</v>
      </c>
      <c r="L269" s="53" t="str">
        <f t="shared" si="14"/>
        <v>(${Variables:E2_4_2_8_kcat} * E2_4_2_8 * C16614 * C00119) / (${Variables:E2_4_2_8_Km} + (E2_4_2_8 * C16614 * C00119))</v>
      </c>
      <c r="M269" s="69" t="str">
        <f t="shared" si="13"/>
        <v>r268 : C16614 + C00119 -&gt; C16615 + C00013 | (${Variables:E2_4_2_8_kcat} * E2_4_2_8 * C16614 * C00119) / (${Variables:E2_4_2_8_Km} + (E2_4_2_8 * C16614 * C00119))</v>
      </c>
    </row>
    <row r="270" spans="1:13" ht="29" x14ac:dyDescent="0.35">
      <c r="A270" s="53" t="s">
        <v>3669</v>
      </c>
      <c r="B270" s="53" t="s">
        <v>3670</v>
      </c>
      <c r="C270" s="53" t="s">
        <v>9124</v>
      </c>
      <c r="D270" s="53"/>
      <c r="E270" s="53">
        <v>269</v>
      </c>
      <c r="F270" s="53" t="s">
        <v>6832</v>
      </c>
      <c r="G270" s="76" t="s">
        <v>9925</v>
      </c>
      <c r="H270" s="76" t="s">
        <v>9926</v>
      </c>
      <c r="I270" s="77" t="s">
        <v>9927</v>
      </c>
      <c r="J270" s="77" t="s">
        <v>9928</v>
      </c>
      <c r="K270" s="53" t="str">
        <f t="shared" si="12"/>
        <v>E2_4_2_8</v>
      </c>
      <c r="L270" s="53" t="str">
        <f t="shared" si="14"/>
        <v>(${Variables:E2_4_2_8_kcat} * E2_4_2_8 * C07648 * C00119) / (${Variables:E2_4_2_8_Km} + (E2_4_2_8 * C07648 * C00119))</v>
      </c>
      <c r="M270" s="69" t="str">
        <f t="shared" si="13"/>
        <v>r269 : C07648 + C00119 -&gt; C16619 + C00013 | (${Variables:E2_4_2_8_kcat} * E2_4_2_8 * C07648 * C00119) / (${Variables:E2_4_2_8_Km} + (E2_4_2_8 * C07648 * C00119))</v>
      </c>
    </row>
    <row r="271" spans="1:13" ht="29" x14ac:dyDescent="0.35">
      <c r="A271" s="53" t="s">
        <v>3017</v>
      </c>
      <c r="B271" s="53" t="s">
        <v>3018</v>
      </c>
      <c r="C271" s="53" t="s">
        <v>9129</v>
      </c>
      <c r="D271" s="53"/>
      <c r="E271" s="53">
        <v>270</v>
      </c>
      <c r="F271" s="53" t="s">
        <v>6836</v>
      </c>
      <c r="G271" s="76" t="s">
        <v>9930</v>
      </c>
      <c r="H271" s="76" t="s">
        <v>9931</v>
      </c>
      <c r="I271" s="77" t="s">
        <v>9932</v>
      </c>
      <c r="J271" s="77" t="s">
        <v>9933</v>
      </c>
      <c r="K271" s="53" t="str">
        <f t="shared" si="12"/>
        <v>E2_4_2_9</v>
      </c>
      <c r="L271" s="53" t="str">
        <f t="shared" si="14"/>
        <v>(${Variables:E2_4_2_9_kcat} * E2_4_2_9 * C00105 * C00013) / (${Variables:E2_4_2_9_Km} + (E2_4_2_9 * C00105 * C00013))</v>
      </c>
      <c r="M271" s="69" t="str">
        <f t="shared" si="13"/>
        <v>r270 : C00105 + C00013 -&gt; C00106 + C00119 | (${Variables:E2_4_2_9_kcat} * E2_4_2_9 * C00105 * C00013) / (${Variables:E2_4_2_9_Km} + (E2_4_2_9 * C00105 * C00013))</v>
      </c>
    </row>
    <row r="272" spans="1:13" ht="29" x14ac:dyDescent="0.35">
      <c r="A272" s="53" t="s">
        <v>4192</v>
      </c>
      <c r="B272" s="53" t="s">
        <v>4193</v>
      </c>
      <c r="C272" s="53" t="s">
        <v>9129</v>
      </c>
      <c r="D272" s="53"/>
      <c r="E272" s="53">
        <v>271</v>
      </c>
      <c r="F272" s="53" t="s">
        <v>6836</v>
      </c>
      <c r="G272" s="76" t="s">
        <v>9930</v>
      </c>
      <c r="H272" s="76" t="s">
        <v>9931</v>
      </c>
      <c r="I272" s="77" t="s">
        <v>9932</v>
      </c>
      <c r="J272" s="77" t="s">
        <v>9933</v>
      </c>
      <c r="K272" s="53" t="str">
        <f t="shared" si="12"/>
        <v>E2_4_2_9</v>
      </c>
      <c r="L272" s="53" t="str">
        <f t="shared" si="14"/>
        <v>(${Variables:E2_4_2_9_kcat} * E2_4_2_9 * C00105 * C00013) / (${Variables:E2_4_2_9_Km} + (E2_4_2_9 * C00105 * C00013))</v>
      </c>
      <c r="M272" s="69" t="str">
        <f t="shared" si="13"/>
        <v>r271 : C00105 + C00013 -&gt; C00106 + C00119 | (${Variables:E2_4_2_9_kcat} * E2_4_2_9 * C00105 * C00013) / (${Variables:E2_4_2_9_Km} + (E2_4_2_9 * C00105 * C00013))</v>
      </c>
    </row>
    <row r="273" spans="1:13" ht="29" x14ac:dyDescent="0.35">
      <c r="A273" s="53" t="s">
        <v>3293</v>
      </c>
      <c r="B273" s="53" t="s">
        <v>165</v>
      </c>
      <c r="C273" s="53" t="s">
        <v>9130</v>
      </c>
      <c r="D273" s="53"/>
      <c r="E273" s="53">
        <v>272</v>
      </c>
      <c r="F273" s="53" t="s">
        <v>6843</v>
      </c>
      <c r="G273" s="78" t="s">
        <v>9936</v>
      </c>
      <c r="H273" s="76" t="s">
        <v>9937</v>
      </c>
      <c r="I273" s="79" t="s">
        <v>9938</v>
      </c>
      <c r="J273" s="77" t="s">
        <v>9939</v>
      </c>
      <c r="K273" s="53" t="str">
        <f t="shared" si="12"/>
        <v>E2_5_1_15</v>
      </c>
      <c r="L273" s="53" t="str">
        <f t="shared" si="14"/>
        <v>(${Variables:E2_5_1_15_kcat} * E2_5_1_15 * C04807 * C00568) / (${Variables:E2_5_1_15_Km} + (E2_5_1_15 * C04807 * C00568))</v>
      </c>
      <c r="M273" s="69" t="str">
        <f t="shared" si="13"/>
        <v>r272 : C04807 + C00568 -&gt; C00013 + C00921 | (${Variables:E2_5_1_15_kcat} * E2_5_1_15 * C04807 * C00568) / (${Variables:E2_5_1_15_Km} + (E2_5_1_15 * C04807 * C00568))</v>
      </c>
    </row>
    <row r="274" spans="1:13" ht="29" x14ac:dyDescent="0.35">
      <c r="A274" s="53" t="s">
        <v>3293</v>
      </c>
      <c r="B274" s="53" t="s">
        <v>165</v>
      </c>
      <c r="C274" s="53" t="s">
        <v>9130</v>
      </c>
      <c r="D274" s="53"/>
      <c r="E274" s="53">
        <v>273</v>
      </c>
      <c r="F274" s="53" t="s">
        <v>6848</v>
      </c>
      <c r="G274" s="78" t="s">
        <v>9941</v>
      </c>
      <c r="H274" s="76" t="s">
        <v>9942</v>
      </c>
      <c r="I274" s="79" t="s">
        <v>9943</v>
      </c>
      <c r="J274" s="77" t="s">
        <v>9944</v>
      </c>
      <c r="K274" s="53" t="str">
        <f t="shared" si="12"/>
        <v>E2_5_1_15</v>
      </c>
      <c r="L274" s="53" t="str">
        <f t="shared" si="14"/>
        <v>(${Variables:E2_5_1_15_kcat} * E2_5_1_15 * C01300 * C00568) / (${Variables:E2_5_1_15_Km} + (E2_5_1_15 * C01300 * C00568))</v>
      </c>
      <c r="M274" s="69" t="str">
        <f t="shared" si="13"/>
        <v>r273 : C01300 + C00568 -&gt; C00921 + C00001 | (${Variables:E2_5_1_15_kcat} * E2_5_1_15 * C01300 * C00568) / (${Variables:E2_5_1_15_Km} + (E2_5_1_15 * C01300 * C00568))</v>
      </c>
    </row>
    <row r="275" spans="1:13" ht="29" x14ac:dyDescent="0.35">
      <c r="A275" s="53" t="s">
        <v>870</v>
      </c>
      <c r="B275" s="53" t="s">
        <v>871</v>
      </c>
      <c r="C275" s="53" t="s">
        <v>9131</v>
      </c>
      <c r="D275" s="53"/>
      <c r="E275" s="53">
        <v>274</v>
      </c>
      <c r="F275" s="53" t="s">
        <v>6852</v>
      </c>
      <c r="G275" s="78" t="s">
        <v>9946</v>
      </c>
      <c r="H275" s="76" t="s">
        <v>9947</v>
      </c>
      <c r="I275" s="79" t="s">
        <v>9948</v>
      </c>
      <c r="J275" s="77" t="s">
        <v>9949</v>
      </c>
      <c r="K275" s="53" t="str">
        <f t="shared" si="12"/>
        <v>E2_5_1_19</v>
      </c>
      <c r="L275" s="53" t="str">
        <f t="shared" si="14"/>
        <v>(${Variables:E2_5_1_19_kcat} * E2_5_1_19 * C00074 * C03175) / (${Variables:E2_5_1_19_Km} + (E2_5_1_19 * C00074 * C03175))</v>
      </c>
      <c r="M275" s="69" t="str">
        <f t="shared" si="13"/>
        <v>r274 : C00074 + C03175 -&gt; C00009 + C01269 | (${Variables:E2_5_1_19_kcat} * E2_5_1_19 * C00074 * C03175) / (${Variables:E2_5_1_19_Km} + (E2_5_1_19 * C00074 * C03175))</v>
      </c>
    </row>
    <row r="276" spans="1:13" ht="29" x14ac:dyDescent="0.35">
      <c r="A276" s="53" t="s">
        <v>1861</v>
      </c>
      <c r="B276" s="53" t="s">
        <v>1862</v>
      </c>
      <c r="C276" s="53" t="s">
        <v>9134</v>
      </c>
      <c r="D276" s="53"/>
      <c r="E276" s="53">
        <v>275</v>
      </c>
      <c r="F276" s="53" t="s">
        <v>6858</v>
      </c>
      <c r="G276" s="78" t="s">
        <v>9951</v>
      </c>
      <c r="H276" s="76" t="s">
        <v>9952</v>
      </c>
      <c r="I276" s="79" t="s">
        <v>9953</v>
      </c>
      <c r="J276" s="77" t="s">
        <v>9954</v>
      </c>
      <c r="K276" s="53" t="str">
        <f t="shared" si="12"/>
        <v>E2_5_1_3</v>
      </c>
      <c r="L276" s="53" t="str">
        <f t="shared" si="14"/>
        <v>(${Variables:E2_5_1_3_kcat} * E2_5_1_3 * C04752 * C04327) / (${Variables:E2_5_1_3_Km} + (E2_5_1_3 * C04752 * C04327))</v>
      </c>
      <c r="M276" s="69" t="str">
        <f t="shared" si="13"/>
        <v>r275 : C04752 + C04327 -&gt; C00013 + C01081 | (${Variables:E2_5_1_3_kcat} * E2_5_1_3 * C04752 * C04327) / (${Variables:E2_5_1_3_Km} + (E2_5_1_3 * C04752 * C04327))</v>
      </c>
    </row>
    <row r="277" spans="1:13" ht="29" x14ac:dyDescent="0.35">
      <c r="A277" s="53" t="s">
        <v>1861</v>
      </c>
      <c r="B277" s="53" t="s">
        <v>1862</v>
      </c>
      <c r="C277" s="53" t="s">
        <v>9134</v>
      </c>
      <c r="D277" s="53"/>
      <c r="E277" s="53">
        <v>276</v>
      </c>
      <c r="F277" s="53" t="s">
        <v>6863</v>
      </c>
      <c r="G277" s="76" t="s">
        <v>9956</v>
      </c>
      <c r="H277" s="76" t="s">
        <v>9957</v>
      </c>
      <c r="I277" s="77" t="s">
        <v>9958</v>
      </c>
      <c r="J277" s="77" t="s">
        <v>9959</v>
      </c>
      <c r="K277" s="53" t="str">
        <f t="shared" si="12"/>
        <v>E2_5_1_3</v>
      </c>
      <c r="L277" s="53" t="str">
        <f t="shared" si="14"/>
        <v>(${Variables:E2_5_1_3_kcat} * E2_5_1_3 * C04752 * C20247) / (${Variables:E2_5_1_3_Km} + (E2_5_1_3 * C04752 * C20247))</v>
      </c>
      <c r="M277" s="69" t="str">
        <f t="shared" si="13"/>
        <v>r276 : C04752 + C20247 -&gt; C01081 + C00013 + C00011 | (${Variables:E2_5_1_3_kcat} * E2_5_1_3 * C04752 * C20247) / (${Variables:E2_5_1_3_Km} + (E2_5_1_3 * C04752 * C20247))</v>
      </c>
    </row>
    <row r="278" spans="1:13" ht="29" x14ac:dyDescent="0.35">
      <c r="A278" s="53" t="s">
        <v>1861</v>
      </c>
      <c r="B278" s="53" t="s">
        <v>1862</v>
      </c>
      <c r="C278" s="53" t="s">
        <v>9134</v>
      </c>
      <c r="D278" s="53"/>
      <c r="E278" s="53">
        <v>277</v>
      </c>
      <c r="F278" s="53" t="s">
        <v>6866</v>
      </c>
      <c r="G278" s="78" t="s">
        <v>9961</v>
      </c>
      <c r="H278" s="76" t="s">
        <v>9962</v>
      </c>
      <c r="I278" s="79" t="s">
        <v>9963</v>
      </c>
      <c r="J278" s="77" t="s">
        <v>9964</v>
      </c>
      <c r="K278" s="53" t="str">
        <f t="shared" si="12"/>
        <v>E2_5_1_3</v>
      </c>
      <c r="L278" s="53" t="str">
        <f t="shared" si="14"/>
        <v>(${Variables:E2_5_1_3_kcat} * E2_5_1_3 * C04752 * C20246) / (${Variables:E2_5_1_3_Km} + (E2_5_1_3 * C04752 * C20246))</v>
      </c>
      <c r="M278" s="69" t="str">
        <f t="shared" si="13"/>
        <v>r277 : C04752 + C20246 -&gt; C00013 + C01081 + C00011 | (${Variables:E2_5_1_3_kcat} * E2_5_1_3 * C04752 * C20246) / (${Variables:E2_5_1_3_Km} + (E2_5_1_3 * C04752 * C20246))</v>
      </c>
    </row>
    <row r="279" spans="1:13" ht="29" x14ac:dyDescent="0.35">
      <c r="B279" s="29" t="s">
        <v>3261</v>
      </c>
      <c r="C279" s="29" t="s">
        <v>9139</v>
      </c>
      <c r="E279" s="29">
        <v>278</v>
      </c>
      <c r="F279" s="29" t="s">
        <v>6870</v>
      </c>
      <c r="G279" s="47" t="s">
        <v>9966</v>
      </c>
      <c r="H279" s="46" t="s">
        <v>9967</v>
      </c>
      <c r="I279" s="48" t="s">
        <v>9968</v>
      </c>
      <c r="J279" s="44" t="s">
        <v>9969</v>
      </c>
      <c r="K279" s="29" t="str">
        <f t="shared" si="12"/>
        <v>E2_5_1_47</v>
      </c>
      <c r="L279" s="29" t="str">
        <f t="shared" si="14"/>
        <v>(${Variables:E2_5_1_47_kcat} * E2_5_1_47 * C00979 * C00283) / (${Variables:E2_5_1_47_Km} + (E2_5_1_47 * C00979 * C00283))</v>
      </c>
      <c r="M279" s="40" t="str">
        <f t="shared" si="13"/>
        <v>r278 : C00979 + C00283 -&gt; C00097 + C00033 | (${Variables:E2_5_1_47_kcat} * E2_5_1_47 * C00979 * C00283) / (${Variables:E2_5_1_47_Km} + (E2_5_1_47 * C00979 * C00283))</v>
      </c>
    </row>
    <row r="280" spans="1:13" ht="29" x14ac:dyDescent="0.35">
      <c r="B280" s="29" t="s">
        <v>3261</v>
      </c>
      <c r="C280" s="29" t="s">
        <v>9139</v>
      </c>
      <c r="E280" s="29">
        <v>279</v>
      </c>
      <c r="F280" s="29" t="s">
        <v>6875</v>
      </c>
      <c r="G280" s="47" t="s">
        <v>9971</v>
      </c>
      <c r="H280" s="46" t="s">
        <v>9972</v>
      </c>
      <c r="I280" s="48" t="s">
        <v>9973</v>
      </c>
      <c r="J280" s="44" t="s">
        <v>9974</v>
      </c>
      <c r="K280" s="29" t="str">
        <f t="shared" si="12"/>
        <v>E2_5_1_47</v>
      </c>
      <c r="L280" s="29" t="str">
        <f t="shared" si="14"/>
        <v>(${Variables:E2_5_1_47_kcat} * E2_5_1_47 * C00979 * C01528) / (${Variables:E2_5_1_47_Km} + (E2_5_1_47 * C00979 * C01528))</v>
      </c>
      <c r="M280" s="40" t="str">
        <f t="shared" si="13"/>
        <v>r279 : C00979 + C01528 -&gt; C05688 + C00033 | (${Variables:E2_5_1_47_kcat} * E2_5_1_47 * C00979 * C01528) / (${Variables:E2_5_1_47_Km} + (E2_5_1_47 * C00979 * C01528))</v>
      </c>
    </row>
    <row r="281" spans="1:13" ht="43.5" x14ac:dyDescent="0.35">
      <c r="B281" s="29" t="s">
        <v>3261</v>
      </c>
      <c r="C281" s="29" t="s">
        <v>9139</v>
      </c>
      <c r="E281" s="29">
        <v>280</v>
      </c>
      <c r="F281" s="29" t="s">
        <v>6878</v>
      </c>
      <c r="G281" s="46" t="s">
        <v>9976</v>
      </c>
      <c r="H281" s="46" t="s">
        <v>9977</v>
      </c>
      <c r="I281" s="44" t="s">
        <v>9978</v>
      </c>
      <c r="J281" s="44" t="s">
        <v>9979</v>
      </c>
      <c r="K281" s="29" t="str">
        <f t="shared" si="12"/>
        <v>E2_5_1_47</v>
      </c>
      <c r="L281" s="29" t="str">
        <f t="shared" si="14"/>
        <v>(${Variables:E2_5_1_47_kcat} * E2_5_1_47 * C00979 * C00320 * C00342 * C00080) / (${Variables:E2_5_1_47_Km} + (E2_5_1_47 * C00979 * C00320 * C00342 * C00080))</v>
      </c>
      <c r="M281" s="40" t="str">
        <f t="shared" si="13"/>
        <v>r280 : C00979 + C00320 + C00342 + C00080 -&gt; C00097 + C00094 + C00343 + C00033 | (${Variables:E2_5_1_47_kcat} * E2_5_1_47 * C00979 * C00320 * C00342 * C00080) / (${Variables:E2_5_1_47_Km} + (E2_5_1_47 * C00979 * C00320 * C00342 * C00080))</v>
      </c>
    </row>
    <row r="282" spans="1:13" ht="29" x14ac:dyDescent="0.35">
      <c r="B282" s="29" t="s">
        <v>3261</v>
      </c>
      <c r="C282" s="29" t="s">
        <v>9139</v>
      </c>
      <c r="E282" s="29">
        <v>281</v>
      </c>
      <c r="F282" s="29" t="s">
        <v>6881</v>
      </c>
      <c r="G282" s="47" t="s">
        <v>9981</v>
      </c>
      <c r="H282" s="46" t="s">
        <v>9982</v>
      </c>
      <c r="I282" s="48" t="s">
        <v>9983</v>
      </c>
      <c r="J282" s="44" t="s">
        <v>9984</v>
      </c>
      <c r="K282" s="29" t="str">
        <f t="shared" si="12"/>
        <v>E2_5_1_47</v>
      </c>
      <c r="L282" s="29" t="str">
        <f t="shared" si="14"/>
        <v>(${Variables:E2_5_1_47_kcat} * E2_5_1_47 * C01005 * C00283) / (${Variables:E2_5_1_47_Km} + (E2_5_1_47 * C01005 * C00283))</v>
      </c>
      <c r="M282" s="40" t="str">
        <f t="shared" si="13"/>
        <v>r281 : C01005 + C00283 -&gt; C00097 + C00009 | (${Variables:E2_5_1_47_kcat} * E2_5_1_47 * C01005 * C00283) / (${Variables:E2_5_1_47_Km} + (E2_5_1_47 * C01005 * C00283))</v>
      </c>
    </row>
    <row r="283" spans="1:13" ht="43.5" x14ac:dyDescent="0.35">
      <c r="A283" s="29" t="s">
        <v>94</v>
      </c>
      <c r="B283" s="29" t="s">
        <v>95</v>
      </c>
      <c r="C283" s="29" t="s">
        <v>9144</v>
      </c>
      <c r="E283" s="29">
        <v>282</v>
      </c>
      <c r="F283" s="29" t="s">
        <v>6885</v>
      </c>
      <c r="G283" s="47" t="s">
        <v>9986</v>
      </c>
      <c r="H283" s="46" t="s">
        <v>9987</v>
      </c>
      <c r="I283" s="48" t="s">
        <v>9988</v>
      </c>
      <c r="J283" s="44" t="s">
        <v>9989</v>
      </c>
      <c r="K283" s="29" t="str">
        <f t="shared" si="12"/>
        <v>E2_5_1_6</v>
      </c>
      <c r="L283" s="29" t="str">
        <f t="shared" si="14"/>
        <v>(${Variables:E2_5_1_6_kcat} * E2_5_1_6 * C00009 * C00013 * C00019) / (${Variables:E2_5_1_6_Km} + (E2_5_1_6 * C00009 * C00013 * C00019))</v>
      </c>
      <c r="M283" s="40" t="str">
        <f t="shared" si="13"/>
        <v>r282 : C00009 + C00013 + C00019 -&gt; C00002 + C00073 + C00001 | (${Variables:E2_5_1_6_kcat} * E2_5_1_6 * C00009 * C00013 * C00019) / (${Variables:E2_5_1_6_Km} + (E2_5_1_6 * C00009 * C00013 * C00019))</v>
      </c>
    </row>
    <row r="284" spans="1:13" ht="43.5" x14ac:dyDescent="0.35">
      <c r="A284" s="29" t="s">
        <v>94</v>
      </c>
      <c r="B284" s="29" t="s">
        <v>95</v>
      </c>
      <c r="C284" s="29" t="s">
        <v>9144</v>
      </c>
      <c r="E284" s="29">
        <v>283</v>
      </c>
      <c r="F284" s="29" t="s">
        <v>6890</v>
      </c>
      <c r="G284" s="46" t="s">
        <v>9991</v>
      </c>
      <c r="H284" s="46" t="s">
        <v>9992</v>
      </c>
      <c r="I284" s="44" t="s">
        <v>9993</v>
      </c>
      <c r="J284" s="44" t="s">
        <v>9994</v>
      </c>
      <c r="K284" s="29" t="str">
        <f t="shared" si="12"/>
        <v>E2_5_1_6</v>
      </c>
      <c r="L284" s="29" t="str">
        <f t="shared" si="14"/>
        <v>(${Variables:E2_5_1_6_kcat} * E2_5_1_6 * C00002 * C05335 * C00001) / (${Variables:E2_5_1_6_Km} + (E2_5_1_6 * C00002 * C05335 * C00001))</v>
      </c>
      <c r="M284" s="40" t="str">
        <f t="shared" si="13"/>
        <v>r283 : C00002 + C05335 + C00001 -&gt; C00009 + C00013 + C05691 | (${Variables:E2_5_1_6_kcat} * E2_5_1_6 * C00002 * C05335 * C00001) / (${Variables:E2_5_1_6_Km} + (E2_5_1_6 * C00002 * C05335 * C00001))</v>
      </c>
    </row>
    <row r="285" spans="1:13" ht="29" x14ac:dyDescent="0.35">
      <c r="A285" s="29" t="s">
        <v>367</v>
      </c>
      <c r="B285" s="29" t="s">
        <v>368</v>
      </c>
      <c r="C285" s="29" t="s">
        <v>9149</v>
      </c>
      <c r="E285" s="29">
        <v>284</v>
      </c>
      <c r="F285" s="29" t="s">
        <v>6894</v>
      </c>
      <c r="G285" s="47" t="s">
        <v>9996</v>
      </c>
      <c r="H285" s="46" t="s">
        <v>9997</v>
      </c>
      <c r="I285" s="48" t="s">
        <v>9998</v>
      </c>
      <c r="J285" s="44" t="s">
        <v>9999</v>
      </c>
      <c r="K285" s="29" t="str">
        <f t="shared" si="12"/>
        <v>E2_5_1_75</v>
      </c>
      <c r="L285" s="29" t="str">
        <f t="shared" si="14"/>
        <v>(${Variables:E2_5_1_75_kcat} * E2_5_1_75 * C00235 * C17324) / (${Variables:E2_5_1_75_Km} + (E2_5_1_75 * C00235 * C17324))</v>
      </c>
      <c r="M285" s="40" t="str">
        <f t="shared" si="13"/>
        <v>r284 : C00235 + C17324 -&gt; C00013 + C04432 | (${Variables:E2_5_1_75_kcat} * E2_5_1_75 * C00235 * C17324) / (${Variables:E2_5_1_75_Km} + (E2_5_1_75 * C00235 * C17324))</v>
      </c>
    </row>
    <row r="286" spans="1:13" ht="29" x14ac:dyDescent="0.35">
      <c r="A286" s="33" t="s">
        <v>6899</v>
      </c>
      <c r="B286" s="36" t="s">
        <v>6900</v>
      </c>
      <c r="C286" s="29" t="s">
        <v>9154</v>
      </c>
      <c r="E286" s="29">
        <v>285</v>
      </c>
      <c r="F286" s="29" t="s">
        <v>6902</v>
      </c>
      <c r="G286" s="47" t="s">
        <v>10001</v>
      </c>
      <c r="H286" s="46" t="s">
        <v>10002</v>
      </c>
      <c r="I286" s="48" t="s">
        <v>10003</v>
      </c>
      <c r="J286" s="44" t="s">
        <v>10004</v>
      </c>
      <c r="K286" s="29" t="str">
        <f t="shared" si="12"/>
        <v>E2_5_1_78</v>
      </c>
      <c r="L286" s="29" t="str">
        <f t="shared" si="14"/>
        <v>(${Variables:E2_5_1_78_kcat} * E2_5_1_78 * C04732 * C15556) / (${Variables:E2_5_1_78_Km} + (E2_5_1_78 * C04732 * C15556))</v>
      </c>
      <c r="M286" s="40" t="str">
        <f t="shared" si="13"/>
        <v>r285 : C04732 + C15556 -&gt; C04332 + C00001 + C00009 | (${Variables:E2_5_1_78_kcat} * E2_5_1_78 * C04732 * C15556) / (${Variables:E2_5_1_78_Km} + (E2_5_1_78 * C04732 * C15556))</v>
      </c>
    </row>
    <row r="287" spans="1:13" ht="29" x14ac:dyDescent="0.35">
      <c r="A287" s="29" t="s">
        <v>1923</v>
      </c>
      <c r="B287" s="29" t="s">
        <v>1924</v>
      </c>
      <c r="C287" s="29" t="s">
        <v>9159</v>
      </c>
      <c r="E287" s="29">
        <v>286</v>
      </c>
      <c r="F287" s="29" t="s">
        <v>6908</v>
      </c>
      <c r="G287" s="47" t="s">
        <v>6909</v>
      </c>
      <c r="H287" s="46" t="s">
        <v>10006</v>
      </c>
      <c r="I287" s="48" t="s">
        <v>6909</v>
      </c>
      <c r="J287" s="44" t="s">
        <v>10007</v>
      </c>
      <c r="K287" s="29" t="str">
        <f t="shared" si="12"/>
        <v>E2_5_1_9</v>
      </c>
      <c r="L287" s="29" t="str">
        <f t="shared" si="14"/>
        <v>(${Variables:E2_5_1_9_kcat} * E2_5_1_9 * C04332) / (${Variables:E2_5_1_9_Km} + (E2_5_1_9 * C04332))</v>
      </c>
      <c r="M287" s="40" t="str">
        <f t="shared" si="13"/>
        <v>r286 : C04332 -&gt; C00255 + C04732 | (${Variables:E2_5_1_9_kcat} * E2_5_1_9 * C04332) / (${Variables:E2_5_1_9_Km} + (E2_5_1_9 * C04332))</v>
      </c>
    </row>
    <row r="288" spans="1:13" ht="29" x14ac:dyDescent="0.35">
      <c r="A288" s="29" t="s">
        <v>2104</v>
      </c>
      <c r="B288" s="29" t="s">
        <v>2105</v>
      </c>
      <c r="C288" s="29" t="s">
        <v>9164</v>
      </c>
      <c r="E288" s="29">
        <v>287</v>
      </c>
      <c r="F288" s="29" t="s">
        <v>6915</v>
      </c>
      <c r="G288" s="46" t="s">
        <v>10009</v>
      </c>
      <c r="H288" s="46" t="s">
        <v>10010</v>
      </c>
      <c r="I288" s="44" t="s">
        <v>10011</v>
      </c>
      <c r="J288" s="44" t="s">
        <v>10012</v>
      </c>
      <c r="K288" s="29" t="str">
        <f t="shared" si="12"/>
        <v>E2_6_1_11</v>
      </c>
      <c r="L288" s="29" t="str">
        <f t="shared" si="14"/>
        <v>(${Variables:E2_6_1_11_kcat} * E2_6_1_11 * C00437 * C00026) / (${Variables:E2_6_1_11_Km} + (E2_6_1_11 * C00437 * C00026))</v>
      </c>
      <c r="M288" s="40" t="str">
        <f t="shared" si="13"/>
        <v>r287 : C00437 + C00026 -&gt; C01250 + C00025 | (${Variables:E2_6_1_11_kcat} * E2_6_1_11 * C00437 * C00026) / (${Variables:E2_6_1_11_Km} + (E2_6_1_11 * C00437 * C00026))</v>
      </c>
    </row>
    <row r="289" spans="1:13" ht="29" x14ac:dyDescent="0.35">
      <c r="A289" s="29" t="s">
        <v>3142</v>
      </c>
      <c r="B289" s="29" t="s">
        <v>3143</v>
      </c>
      <c r="C289" s="29" t="s">
        <v>9169</v>
      </c>
      <c r="E289" s="29">
        <v>288</v>
      </c>
      <c r="F289" s="29" t="s">
        <v>6921</v>
      </c>
      <c r="G289" s="46" t="s">
        <v>10014</v>
      </c>
      <c r="H289" s="46" t="s">
        <v>10015</v>
      </c>
      <c r="I289" s="44" t="s">
        <v>10016</v>
      </c>
      <c r="J289" s="44" t="s">
        <v>10017</v>
      </c>
      <c r="K289" s="29" t="str">
        <f t="shared" si="12"/>
        <v>E2_6_1_16</v>
      </c>
      <c r="L289" s="29" t="str">
        <f t="shared" si="14"/>
        <v>(${Variables:E2_6_1_16_kcat} * E2_6_1_16 * C00064 * C00085) / (${Variables:E2_6_1_16_Km} + (E2_6_1_16 * C00064 * C00085))</v>
      </c>
      <c r="M289" s="40" t="str">
        <f t="shared" si="13"/>
        <v>r288 : C00064 + C00085 -&gt; C00025 + C00352 | (${Variables:E2_6_1_16_kcat} * E2_6_1_16 * C00064 * C00085) / (${Variables:E2_6_1_16_Km} + (E2_6_1_16 * C00064 * C00085))</v>
      </c>
    </row>
    <row r="290" spans="1:13" ht="29" x14ac:dyDescent="0.35">
      <c r="A290" s="29" t="s">
        <v>1477</v>
      </c>
      <c r="B290" s="29" t="s">
        <v>1478</v>
      </c>
      <c r="C290" s="29" t="s">
        <v>9174</v>
      </c>
      <c r="E290" s="29">
        <v>289</v>
      </c>
      <c r="F290" s="29" t="s">
        <v>6927</v>
      </c>
      <c r="G290" s="46" t="s">
        <v>10019</v>
      </c>
      <c r="H290" s="46" t="s">
        <v>10020</v>
      </c>
      <c r="I290" s="44" t="s">
        <v>10021</v>
      </c>
      <c r="J290" s="44" t="s">
        <v>10022</v>
      </c>
      <c r="K290" s="29" t="str">
        <f t="shared" si="12"/>
        <v>E2_6_1_42</v>
      </c>
      <c r="L290" s="29" t="str">
        <f t="shared" si="14"/>
        <v>(${Variables:E2_6_1_42_kcat} * E2_6_1_42 * C00123 * C00026) / (${Variables:E2_6_1_42_Km} + (E2_6_1_42 * C00123 * C00026))</v>
      </c>
      <c r="M290" s="40" t="str">
        <f t="shared" si="13"/>
        <v>r289 : C00123 + C00026 -&gt; C00233 + C00025 | (${Variables:E2_6_1_42_kcat} * E2_6_1_42 * C00123 * C00026) / (${Variables:E2_6_1_42_Km} + (E2_6_1_42 * C00123 * C00026))</v>
      </c>
    </row>
    <row r="291" spans="1:13" ht="29" x14ac:dyDescent="0.35">
      <c r="A291" s="29" t="s">
        <v>1477</v>
      </c>
      <c r="B291" s="29" t="s">
        <v>1478</v>
      </c>
      <c r="C291" s="29" t="s">
        <v>9174</v>
      </c>
      <c r="E291" s="29">
        <v>290</v>
      </c>
      <c r="F291" s="29" t="s">
        <v>6932</v>
      </c>
      <c r="G291" s="47" t="s">
        <v>10024</v>
      </c>
      <c r="H291" s="46" t="s">
        <v>10025</v>
      </c>
      <c r="I291" s="48" t="s">
        <v>10026</v>
      </c>
      <c r="J291" s="44" t="s">
        <v>10027</v>
      </c>
      <c r="K291" s="29" t="str">
        <f t="shared" si="12"/>
        <v>E2_6_1_42</v>
      </c>
      <c r="L291" s="29" t="str">
        <f t="shared" si="14"/>
        <v>(${Variables:E2_6_1_42_kcat} * E2_6_1_42 * C00183 * C00026) / (${Variables:E2_6_1_42_Km} + (E2_6_1_42 * C00183 * C00026))</v>
      </c>
      <c r="M291" s="40" t="str">
        <f t="shared" si="13"/>
        <v>r290 : C00183 + C00026 -&gt; C00141 + C00025 | (${Variables:E2_6_1_42_kcat} * E2_6_1_42 * C00183 * C00026) / (${Variables:E2_6_1_42_Km} + (E2_6_1_42 * C00183 * C00026))</v>
      </c>
    </row>
    <row r="292" spans="1:13" ht="29" x14ac:dyDescent="0.35">
      <c r="A292" s="29" t="s">
        <v>1477</v>
      </c>
      <c r="B292" s="29" t="s">
        <v>1478</v>
      </c>
      <c r="C292" s="29" t="s">
        <v>9174</v>
      </c>
      <c r="E292" s="29">
        <v>291</v>
      </c>
      <c r="F292" s="29" t="s">
        <v>6935</v>
      </c>
      <c r="G292" s="46" t="s">
        <v>10029</v>
      </c>
      <c r="H292" s="46" t="s">
        <v>10030</v>
      </c>
      <c r="I292" s="44" t="s">
        <v>10031</v>
      </c>
      <c r="J292" s="44" t="s">
        <v>10032</v>
      </c>
      <c r="K292" s="29" t="str">
        <f t="shared" si="12"/>
        <v>E2_6_1_42</v>
      </c>
      <c r="L292" s="29" t="str">
        <f t="shared" si="14"/>
        <v>(${Variables:E2_6_1_42_kcat} * E2_6_1_42 * C00407 * C00026) / (${Variables:E2_6_1_42_Km} + (E2_6_1_42 * C00407 * C00026))</v>
      </c>
      <c r="M292" s="40" t="str">
        <f t="shared" si="13"/>
        <v>r291 : C00407 + C00026 -&gt; C00671 + C00025 | (${Variables:E2_6_1_42_kcat} * E2_6_1_42 * C00407 * C00026) / (${Variables:E2_6_1_42_Km} + (E2_6_1_42 * C00407 * C00026))</v>
      </c>
    </row>
    <row r="293" spans="1:13" ht="29" x14ac:dyDescent="0.35">
      <c r="A293" s="29" t="s">
        <v>1477</v>
      </c>
      <c r="B293" s="29" t="s">
        <v>1478</v>
      </c>
      <c r="C293" s="29" t="s">
        <v>9174</v>
      </c>
      <c r="E293" s="29">
        <v>292</v>
      </c>
      <c r="F293" s="29" t="s">
        <v>6938</v>
      </c>
      <c r="G293" s="46" t="s">
        <v>10034</v>
      </c>
      <c r="H293" s="46" t="s">
        <v>10035</v>
      </c>
      <c r="I293" s="44" t="s">
        <v>10036</v>
      </c>
      <c r="J293" s="44" t="s">
        <v>10037</v>
      </c>
      <c r="K293" s="29" t="str">
        <f t="shared" si="12"/>
        <v>E2_6_1_42</v>
      </c>
      <c r="L293" s="29" t="str">
        <f t="shared" si="14"/>
        <v>(${Variables:E2_6_1_42_kcat} * E2_6_1_42 * C02356 * C00026) / (${Variables:E2_6_1_42_Km} + (E2_6_1_42 * C02356 * C00026))</v>
      </c>
      <c r="M293" s="40" t="str">
        <f t="shared" si="13"/>
        <v>r292 : C02356 + C00026 -&gt; C00109 + C00025 | (${Variables:E2_6_1_42_kcat} * E2_6_1_42 * C02356 * C00026) / (${Variables:E2_6_1_42_Km} + (E2_6_1_42 * C02356 * C00026))</v>
      </c>
    </row>
    <row r="294" spans="1:13" ht="29" x14ac:dyDescent="0.35">
      <c r="A294" s="29" t="s">
        <v>3256</v>
      </c>
      <c r="B294" s="29" t="s">
        <v>3257</v>
      </c>
      <c r="C294" s="29" t="s">
        <v>9174</v>
      </c>
      <c r="E294" s="29">
        <v>293</v>
      </c>
      <c r="F294" s="29" t="s">
        <v>6927</v>
      </c>
      <c r="G294" s="46" t="s">
        <v>10019</v>
      </c>
      <c r="H294" s="46" t="s">
        <v>10020</v>
      </c>
      <c r="I294" s="44" t="s">
        <v>10021</v>
      </c>
      <c r="J294" s="44" t="s">
        <v>10022</v>
      </c>
      <c r="K294" s="29" t="str">
        <f t="shared" si="12"/>
        <v>E2_6_1_42</v>
      </c>
      <c r="L294" s="29" t="str">
        <f t="shared" si="14"/>
        <v>(${Variables:E2_6_1_42_kcat} * E2_6_1_42 * C00123 * C00026) / (${Variables:E2_6_1_42_Km} + (E2_6_1_42 * C00123 * C00026))</v>
      </c>
      <c r="M294" s="40" t="str">
        <f t="shared" si="13"/>
        <v>r293 : C00123 + C00026 -&gt; C00233 + C00025 | (${Variables:E2_6_1_42_kcat} * E2_6_1_42 * C00123 * C00026) / (${Variables:E2_6_1_42_Km} + (E2_6_1_42 * C00123 * C00026))</v>
      </c>
    </row>
    <row r="295" spans="1:13" ht="29" x14ac:dyDescent="0.35">
      <c r="A295" s="29" t="s">
        <v>3256</v>
      </c>
      <c r="B295" s="29" t="s">
        <v>3257</v>
      </c>
      <c r="C295" s="29" t="s">
        <v>9174</v>
      </c>
      <c r="E295" s="29">
        <v>294</v>
      </c>
      <c r="F295" s="29" t="s">
        <v>6932</v>
      </c>
      <c r="G295" s="47" t="s">
        <v>10024</v>
      </c>
      <c r="H295" s="46" t="s">
        <v>10025</v>
      </c>
      <c r="I295" s="48" t="s">
        <v>10026</v>
      </c>
      <c r="J295" s="44" t="s">
        <v>10027</v>
      </c>
      <c r="K295" s="29" t="str">
        <f t="shared" si="12"/>
        <v>E2_6_1_42</v>
      </c>
      <c r="L295" s="29" t="str">
        <f t="shared" si="14"/>
        <v>(${Variables:E2_6_1_42_kcat} * E2_6_1_42 * C00183 * C00026) / (${Variables:E2_6_1_42_Km} + (E2_6_1_42 * C00183 * C00026))</v>
      </c>
      <c r="M295" s="40" t="str">
        <f t="shared" si="13"/>
        <v>r294 : C00183 + C00026 -&gt; C00141 + C00025 | (${Variables:E2_6_1_42_kcat} * E2_6_1_42 * C00183 * C00026) / (${Variables:E2_6_1_42_Km} + (E2_6_1_42 * C00183 * C00026))</v>
      </c>
    </row>
    <row r="296" spans="1:13" ht="29" x14ac:dyDescent="0.35">
      <c r="A296" s="29" t="s">
        <v>3256</v>
      </c>
      <c r="B296" s="29" t="s">
        <v>3257</v>
      </c>
      <c r="C296" s="29" t="s">
        <v>9174</v>
      </c>
      <c r="E296" s="29">
        <v>295</v>
      </c>
      <c r="F296" s="29" t="s">
        <v>6935</v>
      </c>
      <c r="G296" s="46" t="s">
        <v>10029</v>
      </c>
      <c r="H296" s="46" t="s">
        <v>10030</v>
      </c>
      <c r="I296" s="44" t="s">
        <v>10031</v>
      </c>
      <c r="J296" s="44" t="s">
        <v>10032</v>
      </c>
      <c r="K296" s="29" t="str">
        <f t="shared" si="12"/>
        <v>E2_6_1_42</v>
      </c>
      <c r="L296" s="29" t="str">
        <f t="shared" si="14"/>
        <v>(${Variables:E2_6_1_42_kcat} * E2_6_1_42 * C00407 * C00026) / (${Variables:E2_6_1_42_Km} + (E2_6_1_42 * C00407 * C00026))</v>
      </c>
      <c r="M296" s="40" t="str">
        <f t="shared" si="13"/>
        <v>r295 : C00407 + C00026 -&gt; C00671 + C00025 | (${Variables:E2_6_1_42_kcat} * E2_6_1_42 * C00407 * C00026) / (${Variables:E2_6_1_42_Km} + (E2_6_1_42 * C00407 * C00026))</v>
      </c>
    </row>
    <row r="297" spans="1:13" ht="29" x14ac:dyDescent="0.35">
      <c r="A297" s="29" t="s">
        <v>3256</v>
      </c>
      <c r="B297" s="29" t="s">
        <v>3257</v>
      </c>
      <c r="C297" s="29" t="s">
        <v>9174</v>
      </c>
      <c r="E297" s="29">
        <v>296</v>
      </c>
      <c r="F297" s="29" t="s">
        <v>6938</v>
      </c>
      <c r="G297" s="46" t="s">
        <v>10034</v>
      </c>
      <c r="H297" s="46" t="s">
        <v>10035</v>
      </c>
      <c r="I297" s="44" t="s">
        <v>10036</v>
      </c>
      <c r="J297" s="44" t="s">
        <v>10037</v>
      </c>
      <c r="K297" s="29" t="str">
        <f t="shared" si="12"/>
        <v>E2_6_1_42</v>
      </c>
      <c r="L297" s="29" t="str">
        <f t="shared" si="14"/>
        <v>(${Variables:E2_6_1_42_kcat} * E2_6_1_42 * C02356 * C00026) / (${Variables:E2_6_1_42_Km} + (E2_6_1_42 * C02356 * C00026))</v>
      </c>
      <c r="M297" s="40" t="str">
        <f t="shared" si="13"/>
        <v>r296 : C02356 + C00026 -&gt; C00109 + C00025 | (${Variables:E2_6_1_42_kcat} * E2_6_1_42 * C02356 * C00026) / (${Variables:E2_6_1_42_Km} + (E2_6_1_42 * C02356 * C00026))</v>
      </c>
    </row>
    <row r="298" spans="1:13" ht="29" x14ac:dyDescent="0.35">
      <c r="A298" s="29" t="s">
        <v>1938</v>
      </c>
      <c r="B298" s="29" t="s">
        <v>1939</v>
      </c>
      <c r="C298" s="29" t="s">
        <v>9179</v>
      </c>
      <c r="E298" s="29">
        <v>297</v>
      </c>
      <c r="F298" s="29" t="s">
        <v>6942</v>
      </c>
      <c r="G298" s="47" t="s">
        <v>10043</v>
      </c>
      <c r="H298" s="46" t="s">
        <v>10044</v>
      </c>
      <c r="I298" s="48" t="s">
        <v>10045</v>
      </c>
      <c r="J298" s="44" t="s">
        <v>10046</v>
      </c>
      <c r="K298" s="29" t="str">
        <f t="shared" si="12"/>
        <v>E2_6_1_52</v>
      </c>
      <c r="L298" s="29" t="str">
        <f t="shared" si="14"/>
        <v>(${Variables:E2_6_1_52_kcat} * E2_6_1_52 * C01005 * C00026) / (${Variables:E2_6_1_52_Km} + (E2_6_1_52 * C01005 * C00026))</v>
      </c>
      <c r="M298" s="40" t="str">
        <f t="shared" si="13"/>
        <v>r297 : C01005 + C00026 -&gt; C03232 + C00025 | (${Variables:E2_6_1_52_kcat} * E2_6_1_52 * C01005 * C00026) / (${Variables:E2_6_1_52_Km} + (E2_6_1_52 * C01005 * C00026))</v>
      </c>
    </row>
    <row r="299" spans="1:13" ht="29" x14ac:dyDescent="0.35">
      <c r="A299" s="29" t="s">
        <v>1938</v>
      </c>
      <c r="B299" s="29" t="s">
        <v>1939</v>
      </c>
      <c r="C299" s="29" t="s">
        <v>9179</v>
      </c>
      <c r="E299" s="29">
        <v>298</v>
      </c>
      <c r="F299" s="29" t="s">
        <v>6947</v>
      </c>
      <c r="G299" s="47" t="s">
        <v>10048</v>
      </c>
      <c r="H299" s="46" t="s">
        <v>10049</v>
      </c>
      <c r="I299" s="48" t="s">
        <v>10050</v>
      </c>
      <c r="J299" s="44" t="s">
        <v>10051</v>
      </c>
      <c r="K299" s="29" t="str">
        <f t="shared" si="12"/>
        <v>E2_6_1_52</v>
      </c>
      <c r="L299" s="29" t="str">
        <f t="shared" si="14"/>
        <v>(${Variables:E2_6_1_52_kcat} * E2_6_1_52 * C06055 * C00026) / (${Variables:E2_6_1_52_Km} + (E2_6_1_52 * C06055 * C00026))</v>
      </c>
      <c r="M299" s="40" t="str">
        <f t="shared" si="13"/>
        <v>r298 : C06055 + C00026 -&gt; C06054 + C00025 | (${Variables:E2_6_1_52_kcat} * E2_6_1_52 * C06055 * C00026) / (${Variables:E2_6_1_52_Km} + (E2_6_1_52 * C06055 * C00026))</v>
      </c>
    </row>
    <row r="300" spans="1:13" ht="29" x14ac:dyDescent="0.35">
      <c r="A300" s="29" t="s">
        <v>1953</v>
      </c>
      <c r="B300" s="29" t="s">
        <v>1954</v>
      </c>
      <c r="C300" s="29" t="s">
        <v>9184</v>
      </c>
      <c r="E300" s="29">
        <v>299</v>
      </c>
      <c r="F300" s="29" t="s">
        <v>6951</v>
      </c>
      <c r="G300" s="46" t="s">
        <v>10053</v>
      </c>
      <c r="H300" s="46" t="s">
        <v>10054</v>
      </c>
      <c r="I300" s="44" t="s">
        <v>10055</v>
      </c>
      <c r="J300" s="44" t="s">
        <v>10056</v>
      </c>
      <c r="K300" s="29" t="str">
        <f t="shared" si="12"/>
        <v>E2_6_1_9</v>
      </c>
      <c r="L300" s="29" t="str">
        <f t="shared" si="14"/>
        <v>(${Variables:E2_6_1_9_kcat} * E2_6_1_9 * C01100 * C00026) / (${Variables:E2_6_1_9_Km} + (E2_6_1_9 * C01100 * C00026))</v>
      </c>
      <c r="M300" s="40" t="str">
        <f t="shared" si="13"/>
        <v>r299 : C01100 + C00026 -&gt; C01267 + C00025 | (${Variables:E2_6_1_9_kcat} * E2_6_1_9 * C01100 * C00026) / (${Variables:E2_6_1_9_Km} + (E2_6_1_9 * C01100 * C00026))</v>
      </c>
    </row>
    <row r="301" spans="1:13" ht="29" x14ac:dyDescent="0.35">
      <c r="A301" s="29" t="s">
        <v>1953</v>
      </c>
      <c r="B301" s="29" t="s">
        <v>1954</v>
      </c>
      <c r="C301" s="29" t="s">
        <v>9184</v>
      </c>
      <c r="E301" s="29">
        <v>300</v>
      </c>
      <c r="F301" s="29" t="s">
        <v>6956</v>
      </c>
      <c r="G301" s="46" t="s">
        <v>10058</v>
      </c>
      <c r="H301" s="46" t="s">
        <v>10059</v>
      </c>
      <c r="I301" s="44" t="s">
        <v>10060</v>
      </c>
      <c r="J301" s="44" t="s">
        <v>10061</v>
      </c>
      <c r="K301" s="29" t="str">
        <f t="shared" si="12"/>
        <v>E2_6_1_9</v>
      </c>
      <c r="L301" s="29" t="str">
        <f t="shared" si="14"/>
        <v>(${Variables:E2_6_1_9_kcat} * E2_6_1_9 * C00079 * C00026) / (${Variables:E2_6_1_9_Km} + (E2_6_1_9 * C00079 * C00026))</v>
      </c>
      <c r="M301" s="40" t="str">
        <f t="shared" si="13"/>
        <v>r300 : C00079 + C00026 -&gt; C00166 + C00025 | (${Variables:E2_6_1_9_kcat} * E2_6_1_9 * C00079 * C00026) / (${Variables:E2_6_1_9_Km} + (E2_6_1_9 * C00079 * C00026))</v>
      </c>
    </row>
    <row r="302" spans="1:13" ht="29" x14ac:dyDescent="0.35">
      <c r="A302" s="29" t="s">
        <v>1953</v>
      </c>
      <c r="B302" s="29" t="s">
        <v>1954</v>
      </c>
      <c r="C302" s="29" t="s">
        <v>9184</v>
      </c>
      <c r="E302" s="29">
        <v>301</v>
      </c>
      <c r="F302" s="29" t="s">
        <v>6959</v>
      </c>
      <c r="G302" s="46" t="s">
        <v>10063</v>
      </c>
      <c r="H302" s="46" t="s">
        <v>10064</v>
      </c>
      <c r="I302" s="44" t="s">
        <v>10065</v>
      </c>
      <c r="J302" s="44" t="s">
        <v>10066</v>
      </c>
      <c r="K302" s="29" t="str">
        <f t="shared" si="12"/>
        <v>E2_6_1_9</v>
      </c>
      <c r="L302" s="29" t="str">
        <f t="shared" si="14"/>
        <v>(${Variables:E2_6_1_9_kcat} * E2_6_1_9 * C00082 * C00026) / (${Variables:E2_6_1_9_Km} + (E2_6_1_9 * C00082 * C00026))</v>
      </c>
      <c r="M302" s="40" t="str">
        <f t="shared" si="13"/>
        <v>r301 : C00082 + C00026 -&gt; C01179 + C00025 | (${Variables:E2_6_1_9_kcat} * E2_6_1_9 * C00082 * C00026) / (${Variables:E2_6_1_9_Km} + (E2_6_1_9 * C00082 * C00026))</v>
      </c>
    </row>
    <row r="303" spans="1:13" ht="29" x14ac:dyDescent="0.35">
      <c r="A303" s="29" t="s">
        <v>5465</v>
      </c>
      <c r="B303" s="29" t="s">
        <v>5466</v>
      </c>
      <c r="C303" s="29" t="s">
        <v>9189</v>
      </c>
      <c r="E303" s="29">
        <v>302</v>
      </c>
      <c r="F303" s="29" t="s">
        <v>6964</v>
      </c>
      <c r="G303" s="46" t="s">
        <v>10068</v>
      </c>
      <c r="H303" s="46" t="s">
        <v>10069</v>
      </c>
      <c r="I303" s="44" t="s">
        <v>10070</v>
      </c>
      <c r="J303" s="44" t="s">
        <v>10071</v>
      </c>
      <c r="K303" s="29" t="str">
        <f t="shared" si="12"/>
        <v>E2_7_1_107</v>
      </c>
      <c r="L303" s="29" t="str">
        <f t="shared" si="14"/>
        <v>(${Variables:E2_7_1_107_kcat} * E2_7_1_107 * C00002 * C00641) / (${Variables:E2_7_1_107_Km} + (E2_7_1_107 * C00002 * C00641))</v>
      </c>
      <c r="M303" s="40" t="str">
        <f t="shared" si="13"/>
        <v>r302 : C00002 + C00641 -&gt; C00008 + C00416 | (${Variables:E2_7_1_107_kcat} * E2_7_1_107 * C00002 * C00641) / (${Variables:E2_7_1_107_Km} + (E2_7_1_107 * C00002 * C00641))</v>
      </c>
    </row>
    <row r="304" spans="1:13" ht="29" x14ac:dyDescent="0.35">
      <c r="A304" s="29" t="s">
        <v>1034</v>
      </c>
      <c r="B304" s="29" t="s">
        <v>1035</v>
      </c>
      <c r="C304" s="29" t="s">
        <v>9194</v>
      </c>
      <c r="E304" s="29">
        <v>303</v>
      </c>
      <c r="F304" s="29" t="s">
        <v>6970</v>
      </c>
      <c r="G304" s="46" t="s">
        <v>10073</v>
      </c>
      <c r="H304" s="46" t="s">
        <v>10074</v>
      </c>
      <c r="I304" s="44" t="s">
        <v>10075</v>
      </c>
      <c r="J304" s="44" t="s">
        <v>10076</v>
      </c>
      <c r="K304" s="29" t="str">
        <f t="shared" si="12"/>
        <v>E2_7_1_12</v>
      </c>
      <c r="L304" s="29" t="str">
        <f t="shared" si="14"/>
        <v>(${Variables:E2_7_1_12_kcat} * E2_7_1_12 * C00002 * C00257) / (${Variables:E2_7_1_12_Km} + (E2_7_1_12 * C00002 * C00257))</v>
      </c>
      <c r="M304" s="40" t="str">
        <f t="shared" si="13"/>
        <v>r303 : C00002 + C00257 -&gt; C00008 + C00345 | (${Variables:E2_7_1_12_kcat} * E2_7_1_12 * C00002 * C00257) / (${Variables:E2_7_1_12_Km} + (E2_7_1_12 * C00002 * C00257))</v>
      </c>
    </row>
    <row r="305" spans="1:13" ht="29" x14ac:dyDescent="0.35">
      <c r="A305" s="29" t="s">
        <v>3773</v>
      </c>
      <c r="B305" s="29" t="s">
        <v>3774</v>
      </c>
      <c r="C305" s="29" t="s">
        <v>9199</v>
      </c>
      <c r="E305" s="29">
        <v>304</v>
      </c>
      <c r="F305" s="29" t="s">
        <v>6976</v>
      </c>
      <c r="G305" s="47" t="s">
        <v>10077</v>
      </c>
      <c r="H305" s="46" t="s">
        <v>10078</v>
      </c>
      <c r="I305" s="48" t="s">
        <v>10079</v>
      </c>
      <c r="J305" s="44" t="s">
        <v>10080</v>
      </c>
      <c r="K305" s="29" t="str">
        <f t="shared" si="12"/>
        <v>E2_7_1_148</v>
      </c>
      <c r="L305" s="29" t="str">
        <f t="shared" si="14"/>
        <v>(${Variables:E2_7_1_148_kcat} * E2_7_1_148 * C11435 * C00002) / (${Variables:E2_7_1_148_Km} + (E2_7_1_148 * C11435 * C00002))</v>
      </c>
      <c r="M305" s="40" t="str">
        <f t="shared" si="13"/>
        <v>r304 : C11435 + C00002 -&gt; C11436 + C00008 | (${Variables:E2_7_1_148_kcat} * E2_7_1_148 * C11435 * C00002) / (${Variables:E2_7_1_148_Km} + (E2_7_1_148 * C11435 * C00002))</v>
      </c>
    </row>
    <row r="306" spans="1:13" ht="29" x14ac:dyDescent="0.35">
      <c r="A306" s="29" t="s">
        <v>4669</v>
      </c>
      <c r="B306" s="29" t="s">
        <v>4670</v>
      </c>
      <c r="C306" s="29" t="s">
        <v>9200</v>
      </c>
      <c r="E306" s="29">
        <v>305</v>
      </c>
      <c r="F306" s="29" t="s">
        <v>6982</v>
      </c>
      <c r="G306" s="47" t="s">
        <v>10081</v>
      </c>
      <c r="H306" s="46" t="s">
        <v>10082</v>
      </c>
      <c r="I306" s="48" t="s">
        <v>10083</v>
      </c>
      <c r="J306" s="44" t="s">
        <v>10084</v>
      </c>
      <c r="K306" s="29" t="str">
        <f t="shared" si="12"/>
        <v>E2_7_1_15</v>
      </c>
      <c r="L306" s="29" t="str">
        <f t="shared" si="14"/>
        <v>(${Variables:E2_7_1_15_kcat} * E2_7_1_15 * C00002 * C00121) / (${Variables:E2_7_1_15_Km} + (E2_7_1_15 * C00002 * C00121))</v>
      </c>
      <c r="M306" s="40" t="str">
        <f t="shared" si="13"/>
        <v>r305 : C00002 + C00121 -&gt; C00008 + C00117 | (${Variables:E2_7_1_15_kcat} * E2_7_1_15 * C00002 * C00121) / (${Variables:E2_7_1_15_Km} + (E2_7_1_15 * C00002 * C00121))</v>
      </c>
    </row>
    <row r="307" spans="1:13" ht="29" x14ac:dyDescent="0.35">
      <c r="A307" s="29" t="s">
        <v>4669</v>
      </c>
      <c r="B307" s="29" t="s">
        <v>4670</v>
      </c>
      <c r="C307" s="29" t="s">
        <v>9200</v>
      </c>
      <c r="E307" s="29">
        <v>306</v>
      </c>
      <c r="F307" s="29" t="s">
        <v>6987</v>
      </c>
      <c r="G307" s="46" t="s">
        <v>10085</v>
      </c>
      <c r="H307" s="46" t="s">
        <v>10086</v>
      </c>
      <c r="I307" s="44" t="s">
        <v>10087</v>
      </c>
      <c r="J307" s="44" t="s">
        <v>10088</v>
      </c>
      <c r="K307" s="29" t="str">
        <f t="shared" si="12"/>
        <v>E2_7_1_15</v>
      </c>
      <c r="L307" s="29" t="str">
        <f t="shared" si="14"/>
        <v>(${Variables:E2_7_1_15_kcat} * E2_7_1_15 * C00673 * C00008) / (${Variables:E2_7_1_15_Km} + (E2_7_1_15 * C00673 * C00008))</v>
      </c>
      <c r="M307" s="40" t="str">
        <f t="shared" si="13"/>
        <v>r306 : C00673 + C00008 -&gt; C01801 + C00002 | (${Variables:E2_7_1_15_kcat} * E2_7_1_15 * C00673 * C00008) / (${Variables:E2_7_1_15_Km} + (E2_7_1_15 * C00673 * C00008))</v>
      </c>
    </row>
    <row r="308" spans="1:13" ht="29" x14ac:dyDescent="0.35">
      <c r="A308" s="29" t="s">
        <v>4680</v>
      </c>
      <c r="B308" s="29" t="s">
        <v>4681</v>
      </c>
      <c r="C308" s="29" t="s">
        <v>9200</v>
      </c>
      <c r="E308" s="29">
        <v>307</v>
      </c>
      <c r="F308" s="29" t="s">
        <v>6982</v>
      </c>
      <c r="G308" s="47" t="s">
        <v>10081</v>
      </c>
      <c r="H308" s="46" t="s">
        <v>10082</v>
      </c>
      <c r="I308" s="48" t="s">
        <v>10083</v>
      </c>
      <c r="J308" s="44" t="s">
        <v>10084</v>
      </c>
      <c r="K308" s="29" t="str">
        <f t="shared" si="12"/>
        <v>E2_7_1_15</v>
      </c>
      <c r="L308" s="29" t="str">
        <f t="shared" si="14"/>
        <v>(${Variables:E2_7_1_15_kcat} * E2_7_1_15 * C00002 * C00121) / (${Variables:E2_7_1_15_Km} + (E2_7_1_15 * C00002 * C00121))</v>
      </c>
      <c r="M308" s="40" t="str">
        <f t="shared" si="13"/>
        <v>r307 : C00002 + C00121 -&gt; C00008 + C00117 | (${Variables:E2_7_1_15_kcat} * E2_7_1_15 * C00002 * C00121) / (${Variables:E2_7_1_15_Km} + (E2_7_1_15 * C00002 * C00121))</v>
      </c>
    </row>
    <row r="309" spans="1:13" ht="29" x14ac:dyDescent="0.35">
      <c r="A309" s="29" t="s">
        <v>4680</v>
      </c>
      <c r="B309" s="29" t="s">
        <v>4681</v>
      </c>
      <c r="C309" s="29" t="s">
        <v>9200</v>
      </c>
      <c r="E309" s="29">
        <v>308</v>
      </c>
      <c r="F309" s="29" t="s">
        <v>6987</v>
      </c>
      <c r="G309" s="46" t="s">
        <v>10085</v>
      </c>
      <c r="H309" s="46" t="s">
        <v>10086</v>
      </c>
      <c r="I309" s="44" t="s">
        <v>10087</v>
      </c>
      <c r="J309" s="44" t="s">
        <v>10088</v>
      </c>
      <c r="K309" s="29" t="str">
        <f t="shared" si="12"/>
        <v>E2_7_1_15</v>
      </c>
      <c r="L309" s="29" t="str">
        <f t="shared" si="14"/>
        <v>(${Variables:E2_7_1_15_kcat} * E2_7_1_15 * C00673 * C00008) / (${Variables:E2_7_1_15_Km} + (E2_7_1_15 * C00673 * C00008))</v>
      </c>
      <c r="M309" s="40" t="str">
        <f t="shared" si="13"/>
        <v>r308 : C00673 + C00008 -&gt; C01801 + C00002 | (${Variables:E2_7_1_15_kcat} * E2_7_1_15 * C00673 * C00008) / (${Variables:E2_7_1_15_Km} + (E2_7_1_15 * C00673 * C00008))</v>
      </c>
    </row>
    <row r="310" spans="1:13" ht="29" x14ac:dyDescent="0.35">
      <c r="A310" s="29" t="s">
        <v>4814</v>
      </c>
      <c r="B310" s="29" t="s">
        <v>4815</v>
      </c>
      <c r="C310" s="29" t="s">
        <v>9200</v>
      </c>
      <c r="E310" s="29">
        <v>309</v>
      </c>
      <c r="F310" s="29" t="s">
        <v>6982</v>
      </c>
      <c r="G310" s="47" t="s">
        <v>10081</v>
      </c>
      <c r="H310" s="46" t="s">
        <v>10082</v>
      </c>
      <c r="I310" s="48" t="s">
        <v>10083</v>
      </c>
      <c r="J310" s="44" t="s">
        <v>10084</v>
      </c>
      <c r="K310" s="29" t="str">
        <f t="shared" si="12"/>
        <v>E2_7_1_15</v>
      </c>
      <c r="L310" s="29" t="str">
        <f t="shared" si="14"/>
        <v>(${Variables:E2_7_1_15_kcat} * E2_7_1_15 * C00002 * C00121) / (${Variables:E2_7_1_15_Km} + (E2_7_1_15 * C00002 * C00121))</v>
      </c>
      <c r="M310" s="40" t="str">
        <f t="shared" si="13"/>
        <v>r309 : C00002 + C00121 -&gt; C00008 + C00117 | (${Variables:E2_7_1_15_kcat} * E2_7_1_15 * C00002 * C00121) / (${Variables:E2_7_1_15_Km} + (E2_7_1_15 * C00002 * C00121))</v>
      </c>
    </row>
    <row r="311" spans="1:13" ht="29" x14ac:dyDescent="0.35">
      <c r="A311" s="29" t="s">
        <v>4814</v>
      </c>
      <c r="B311" s="29" t="s">
        <v>4815</v>
      </c>
      <c r="C311" s="29" t="s">
        <v>9200</v>
      </c>
      <c r="E311" s="29">
        <v>310</v>
      </c>
      <c r="F311" s="29" t="s">
        <v>6987</v>
      </c>
      <c r="G311" s="46" t="s">
        <v>10085</v>
      </c>
      <c r="H311" s="46" t="s">
        <v>10086</v>
      </c>
      <c r="I311" s="44" t="s">
        <v>10087</v>
      </c>
      <c r="J311" s="44" t="s">
        <v>10088</v>
      </c>
      <c r="K311" s="29" t="str">
        <f t="shared" si="12"/>
        <v>E2_7_1_15</v>
      </c>
      <c r="L311" s="29" t="str">
        <f t="shared" si="14"/>
        <v>(${Variables:E2_7_1_15_kcat} * E2_7_1_15 * C00673 * C00008) / (${Variables:E2_7_1_15_Km} + (E2_7_1_15 * C00673 * C00008))</v>
      </c>
      <c r="M311" s="40" t="str">
        <f t="shared" si="13"/>
        <v>r310 : C00673 + C00008 -&gt; C01801 + C00002 | (${Variables:E2_7_1_15_kcat} * E2_7_1_15 * C00673 * C00008) / (${Variables:E2_7_1_15_Km} + (E2_7_1_15 * C00673 * C00008))</v>
      </c>
    </row>
    <row r="312" spans="1:13" ht="29" x14ac:dyDescent="0.35">
      <c r="A312" s="29" t="s">
        <v>357</v>
      </c>
      <c r="B312" s="29" t="s">
        <v>358</v>
      </c>
      <c r="C312" s="29" t="s">
        <v>9203</v>
      </c>
      <c r="E312" s="29">
        <v>311</v>
      </c>
      <c r="F312" s="29" t="s">
        <v>6990</v>
      </c>
      <c r="G312" s="46" t="s">
        <v>10089</v>
      </c>
      <c r="H312" s="46" t="s">
        <v>10090</v>
      </c>
      <c r="I312" s="44" t="s">
        <v>10091</v>
      </c>
      <c r="J312" s="44" t="s">
        <v>10092</v>
      </c>
      <c r="K312" s="29" t="str">
        <f t="shared" si="12"/>
        <v>E2_7_1_2</v>
      </c>
      <c r="L312" s="29" t="str">
        <f t="shared" si="14"/>
        <v>(${Variables:E2_7_1_2_kcat} * E2_7_1_2 * C00002 * C00031) / (${Variables:E2_7_1_2_Km} + (E2_7_1_2 * C00002 * C00031))</v>
      </c>
      <c r="M312" s="40" t="str">
        <f t="shared" si="13"/>
        <v>r311 : C00002 + C00031 -&gt; C00008 + C00092 | (${Variables:E2_7_1_2_kcat} * E2_7_1_2 * C00002 * C00031) / (${Variables:E2_7_1_2_Km} + (E2_7_1_2 * C00002 * C00031))</v>
      </c>
    </row>
    <row r="313" spans="1:13" ht="29" x14ac:dyDescent="0.35">
      <c r="A313" s="29" t="s">
        <v>357</v>
      </c>
      <c r="B313" s="29" t="s">
        <v>358</v>
      </c>
      <c r="C313" s="29" t="s">
        <v>9203</v>
      </c>
      <c r="E313" s="29">
        <v>312</v>
      </c>
      <c r="F313" s="29" t="s">
        <v>6995</v>
      </c>
      <c r="G313" s="47" t="s">
        <v>10093</v>
      </c>
      <c r="H313" s="46" t="s">
        <v>10094</v>
      </c>
      <c r="I313" s="48" t="s">
        <v>10095</v>
      </c>
      <c r="J313" s="44" t="s">
        <v>10096</v>
      </c>
      <c r="K313" s="29" t="str">
        <f t="shared" si="12"/>
        <v>E2_7_1_2</v>
      </c>
      <c r="L313" s="29" t="str">
        <f t="shared" si="14"/>
        <v>(${Variables:E2_7_1_2_kcat} * E2_7_1_2 * C00002 * C00221) / (${Variables:E2_7_1_2_Km} + (E2_7_1_2 * C00002 * C00221))</v>
      </c>
      <c r="M313" s="40" t="str">
        <f t="shared" si="13"/>
        <v>r312 : C00002 + C00221 -&gt; C00008 + C01172 | (${Variables:E2_7_1_2_kcat} * E2_7_1_2 * C00002 * C00221) / (${Variables:E2_7_1_2_Km} + (E2_7_1_2 * C00002 * C00221))</v>
      </c>
    </row>
    <row r="314" spans="1:13" ht="29" x14ac:dyDescent="0.35">
      <c r="A314" s="29" t="s">
        <v>357</v>
      </c>
      <c r="B314" s="29" t="s">
        <v>358</v>
      </c>
      <c r="C314" s="29" t="s">
        <v>9203</v>
      </c>
      <c r="E314" s="29">
        <v>313</v>
      </c>
      <c r="F314" s="29" t="s">
        <v>6998</v>
      </c>
      <c r="G314" s="47" t="s">
        <v>10097</v>
      </c>
      <c r="H314" s="46" t="s">
        <v>10098</v>
      </c>
      <c r="I314" s="48" t="s">
        <v>10099</v>
      </c>
      <c r="J314" s="44" t="s">
        <v>10100</v>
      </c>
      <c r="K314" s="29" t="str">
        <f t="shared" si="12"/>
        <v>E2_7_1_2</v>
      </c>
      <c r="L314" s="29" t="str">
        <f t="shared" si="14"/>
        <v>(${Variables:E2_7_1_2_kcat} * E2_7_1_2 * C00002 * C00267) / (${Variables:E2_7_1_2_Km} + (E2_7_1_2 * C00002 * C00267))</v>
      </c>
      <c r="M314" s="40" t="str">
        <f t="shared" si="13"/>
        <v>r313 : C00002 + C00267 -&gt; C00008 + C00668 | (${Variables:E2_7_1_2_kcat} * E2_7_1_2 * C00002 * C00267) / (${Variables:E2_7_1_2_Km} + (E2_7_1_2 * C00002 * C00267))</v>
      </c>
    </row>
    <row r="315" spans="1:13" ht="29" x14ac:dyDescent="0.35">
      <c r="A315" s="29" t="s">
        <v>3035</v>
      </c>
      <c r="B315" s="29" t="s">
        <v>3036</v>
      </c>
      <c r="C315" s="29" t="s">
        <v>9204</v>
      </c>
      <c r="E315" s="29">
        <v>314</v>
      </c>
      <c r="F315" s="29" t="s">
        <v>7002</v>
      </c>
      <c r="G315" s="46" t="s">
        <v>10101</v>
      </c>
      <c r="H315" s="46" t="s">
        <v>10102</v>
      </c>
      <c r="I315" s="44" t="s">
        <v>10103</v>
      </c>
      <c r="J315" s="44" t="s">
        <v>10104</v>
      </c>
      <c r="K315" s="29" t="str">
        <f t="shared" si="12"/>
        <v>E2_7_1_21</v>
      </c>
      <c r="L315" s="29" t="str">
        <f t="shared" si="14"/>
        <v>(${Variables:E2_7_1_21_kcat} * E2_7_1_21 * C00002 * C00214) / (${Variables:E2_7_1_21_Km} + (E2_7_1_21 * C00002 * C00214))</v>
      </c>
      <c r="M315" s="40" t="str">
        <f t="shared" si="13"/>
        <v>r314 : C00002 + C00214 -&gt; C00008 + C00364 | (${Variables:E2_7_1_21_kcat} * E2_7_1_21 * C00002 * C00214) / (${Variables:E2_7_1_21_Km} + (E2_7_1_21 * C00002 * C00214))</v>
      </c>
    </row>
    <row r="316" spans="1:13" ht="29" x14ac:dyDescent="0.35">
      <c r="A316" s="29" t="s">
        <v>3035</v>
      </c>
      <c r="B316" s="29" t="s">
        <v>3036</v>
      </c>
      <c r="C316" s="29" t="s">
        <v>9204</v>
      </c>
      <c r="E316" s="29">
        <v>315</v>
      </c>
      <c r="F316" s="29" t="s">
        <v>7007</v>
      </c>
      <c r="G316" s="46" t="s">
        <v>10105</v>
      </c>
      <c r="H316" s="46" t="s">
        <v>10106</v>
      </c>
      <c r="I316" s="44" t="s">
        <v>10107</v>
      </c>
      <c r="J316" s="44" t="s">
        <v>10108</v>
      </c>
      <c r="K316" s="29" t="str">
        <f t="shared" si="12"/>
        <v>E2_7_1_21</v>
      </c>
      <c r="L316" s="29" t="str">
        <f t="shared" si="14"/>
        <v>(${Variables:E2_7_1_21_kcat} * E2_7_1_21 * C00002 * C00526) / (${Variables:E2_7_1_21_Km} + (E2_7_1_21 * C00002 * C00526))</v>
      </c>
      <c r="M316" s="40" t="str">
        <f t="shared" si="13"/>
        <v>r315 : C00002 + C00526 -&gt; C00008 + C00365 | (${Variables:E2_7_1_21_kcat} * E2_7_1_21 * C00002 * C00526) / (${Variables:E2_7_1_21_Km} + (E2_7_1_21 * C00002 * C00526))</v>
      </c>
    </row>
    <row r="317" spans="1:13" ht="29" x14ac:dyDescent="0.35">
      <c r="A317" s="29" t="s">
        <v>3035</v>
      </c>
      <c r="B317" s="29" t="s">
        <v>3036</v>
      </c>
      <c r="C317" s="29" t="s">
        <v>9204</v>
      </c>
      <c r="E317" s="29">
        <v>316</v>
      </c>
      <c r="F317" s="29" t="s">
        <v>7010</v>
      </c>
      <c r="G317" s="47" t="s">
        <v>10109</v>
      </c>
      <c r="H317" s="46" t="s">
        <v>10110</v>
      </c>
      <c r="I317" s="48" t="s">
        <v>10111</v>
      </c>
      <c r="J317" s="44" t="s">
        <v>10112</v>
      </c>
      <c r="K317" s="29" t="str">
        <f t="shared" si="12"/>
        <v>E2_7_1_21</v>
      </c>
      <c r="L317" s="29" t="str">
        <f t="shared" si="14"/>
        <v>(${Variables:E2_7_1_21_kcat} * E2_7_1_21 * C11736 * C00002) / (${Variables:E2_7_1_21_Km} + (E2_7_1_21 * C11736 * C00002))</v>
      </c>
      <c r="M317" s="40" t="str">
        <f t="shared" si="13"/>
        <v>r316 : C11736 + C00002 -&gt; C04242 + C00008 | (${Variables:E2_7_1_21_kcat} * E2_7_1_21 * C11736 * C00002) / (${Variables:E2_7_1_21_Km} + (E2_7_1_21 * C11736 * C00002))</v>
      </c>
    </row>
    <row r="318" spans="1:13" ht="29" x14ac:dyDescent="0.35">
      <c r="A318" s="29" t="s">
        <v>5104</v>
      </c>
      <c r="B318" s="29" t="s">
        <v>5105</v>
      </c>
      <c r="C318" s="29" t="s">
        <v>9205</v>
      </c>
      <c r="E318" s="29">
        <v>317</v>
      </c>
      <c r="F318" s="29" t="s">
        <v>7014</v>
      </c>
      <c r="G318" s="47" t="s">
        <v>10113</v>
      </c>
      <c r="H318" s="46" t="s">
        <v>10114</v>
      </c>
      <c r="I318" s="48" t="s">
        <v>10115</v>
      </c>
      <c r="J318" s="44" t="s">
        <v>10116</v>
      </c>
      <c r="K318" s="29" t="str">
        <f t="shared" si="12"/>
        <v>E2_7_1_211</v>
      </c>
      <c r="L318" s="29" t="str">
        <f t="shared" si="14"/>
        <v>(${Variables:E2_7_1_211_kcat} * E2_7_1_211 * C00089 * C04261) / (${Variables:E2_7_1_211_Km} + (E2_7_1_211 * C00089 * C04261))</v>
      </c>
      <c r="M318" s="40" t="str">
        <f t="shared" si="13"/>
        <v>r317 : C00089 + C04261 -&gt; C16688 + C00615 | (${Variables:E2_7_1_211_kcat} * E2_7_1_211 * C00089 * C04261) / (${Variables:E2_7_1_211_Km} + (E2_7_1_211 * C00089 * C04261))</v>
      </c>
    </row>
    <row r="319" spans="1:13" ht="29" x14ac:dyDescent="0.35">
      <c r="A319" s="29" t="s">
        <v>2642</v>
      </c>
      <c r="B319" s="29" t="s">
        <v>2643</v>
      </c>
      <c r="C319" s="29" t="s">
        <v>9206</v>
      </c>
      <c r="E319" s="29">
        <v>318</v>
      </c>
      <c r="F319" s="29" t="s">
        <v>7020</v>
      </c>
      <c r="G319" s="46" t="s">
        <v>10117</v>
      </c>
      <c r="H319" s="46" t="s">
        <v>10118</v>
      </c>
      <c r="I319" s="44" t="s">
        <v>10119</v>
      </c>
      <c r="J319" s="44" t="s">
        <v>10120</v>
      </c>
      <c r="K319" s="29" t="str">
        <f t="shared" si="12"/>
        <v>E2_7_1_23</v>
      </c>
      <c r="L319" s="29" t="str">
        <f t="shared" si="14"/>
        <v>(${Variables:E2_7_1_23_kcat} * E2_7_1_23 * C00002 * C00003) / (${Variables:E2_7_1_23_Km} + (E2_7_1_23 * C00002 * C00003))</v>
      </c>
      <c r="M319" s="40" t="str">
        <f t="shared" si="13"/>
        <v>r318 : C00002 + C00003 -&gt; C00008 + C00006 | (${Variables:E2_7_1_23_kcat} * E2_7_1_23 * C00002 * C00003) / (${Variables:E2_7_1_23_Km} + (E2_7_1_23 * C00002 * C00003))</v>
      </c>
    </row>
    <row r="320" spans="1:13" ht="29" x14ac:dyDescent="0.35">
      <c r="A320" s="29" t="s">
        <v>232</v>
      </c>
      <c r="B320" s="29" t="s">
        <v>233</v>
      </c>
      <c r="C320" s="29" t="s">
        <v>9207</v>
      </c>
      <c r="E320" s="29">
        <v>319</v>
      </c>
      <c r="F320" s="29" t="s">
        <v>7026</v>
      </c>
      <c r="G320" s="46" t="s">
        <v>10121</v>
      </c>
      <c r="H320" s="46" t="s">
        <v>10122</v>
      </c>
      <c r="I320" s="44" t="s">
        <v>10123</v>
      </c>
      <c r="J320" s="44" t="s">
        <v>10124</v>
      </c>
      <c r="K320" s="29" t="str">
        <f t="shared" si="12"/>
        <v>E2_7_1_24</v>
      </c>
      <c r="L320" s="29" t="str">
        <f t="shared" si="14"/>
        <v>(${Variables:E2_7_1_24_kcat} * E2_7_1_24 * C00002 * C00882) / (${Variables:E2_7_1_24_Km} + (E2_7_1_24 * C00002 * C00882))</v>
      </c>
      <c r="M320" s="40" t="str">
        <f t="shared" si="13"/>
        <v>r319 : C00002 + C00882 -&gt; C00008 + C00010 | (${Variables:E2_7_1_24_kcat} * E2_7_1_24 * C00002 * C00882) / (${Variables:E2_7_1_24_Km} + (E2_7_1_24 * C00002 * C00882))</v>
      </c>
    </row>
    <row r="321" spans="1:13" ht="29" x14ac:dyDescent="0.35">
      <c r="A321" s="29" t="s">
        <v>2059</v>
      </c>
      <c r="B321" s="29" t="s">
        <v>2060</v>
      </c>
      <c r="C321" s="29" t="s">
        <v>9208</v>
      </c>
      <c r="E321" s="29">
        <v>320</v>
      </c>
      <c r="F321" s="29" t="s">
        <v>7032</v>
      </c>
      <c r="G321" s="47" t="s">
        <v>10125</v>
      </c>
      <c r="H321" s="46" t="s">
        <v>10126</v>
      </c>
      <c r="I321" s="48" t="s">
        <v>10127</v>
      </c>
      <c r="J321" s="44" t="s">
        <v>10128</v>
      </c>
      <c r="K321" s="29" t="str">
        <f t="shared" ref="K321:K384" si="15">CONCATENATE("E",C321)</f>
        <v>E2_7_1_26</v>
      </c>
      <c r="L321" s="29" t="str">
        <f t="shared" si="14"/>
        <v>(${Variables:E2_7_1_26_kcat} * E2_7_1_26 * C00002 * C00255) / (${Variables:E2_7_1_26_Km} + (E2_7_1_26 * C00002 * C00255))</v>
      </c>
      <c r="M321" s="40" t="str">
        <f t="shared" si="13"/>
        <v>r320 : C00002 + C00255 -&gt; C00008 + C00061 | (${Variables:E2_7_1_26_kcat} * E2_7_1_26 * C00002 * C00255) / (${Variables:E2_7_1_26_Km} + (E2_7_1_26 * C00002 * C00255))</v>
      </c>
    </row>
    <row r="322" spans="1:13" ht="29" x14ac:dyDescent="0.35">
      <c r="A322" s="29" t="s">
        <v>829</v>
      </c>
      <c r="B322" s="29" t="s">
        <v>830</v>
      </c>
      <c r="C322" s="29" t="s">
        <v>9209</v>
      </c>
      <c r="E322" s="29">
        <v>321</v>
      </c>
      <c r="F322" s="29" t="s">
        <v>7038</v>
      </c>
      <c r="G322" s="47" t="s">
        <v>10129</v>
      </c>
      <c r="H322" s="46" t="s">
        <v>10130</v>
      </c>
      <c r="I322" s="48" t="s">
        <v>10131</v>
      </c>
      <c r="J322" s="44" t="s">
        <v>10132</v>
      </c>
      <c r="K322" s="29" t="str">
        <f t="shared" si="15"/>
        <v>E2_7_1_30</v>
      </c>
      <c r="L322" s="29" t="str">
        <f t="shared" si="14"/>
        <v>(${Variables:E2_7_1_30_kcat} * E2_7_1_30 * C00002 * C00116) / (${Variables:E2_7_1_30_Km} + (E2_7_1_30 * C00002 * C00116))</v>
      </c>
      <c r="M322" s="40" t="str">
        <f t="shared" ref="M322:M385" si="16">_xlfn.CONCAT("r",E322," : ",G322," -&gt; ",H322, " | ",L322)</f>
        <v>r321 : C00002 + C00116 -&gt; C00008 + C00093 | (${Variables:E2_7_1_30_kcat} * E2_7_1_30 * C00002 * C00116) / (${Variables:E2_7_1_30_Km} + (E2_7_1_30 * C00002 * C00116))</v>
      </c>
    </row>
    <row r="323" spans="1:13" ht="29" x14ac:dyDescent="0.35">
      <c r="A323" s="29" t="s">
        <v>2901</v>
      </c>
      <c r="B323" s="29" t="s">
        <v>2902</v>
      </c>
      <c r="C323" s="29" t="s">
        <v>9210</v>
      </c>
      <c r="E323" s="29">
        <v>322</v>
      </c>
      <c r="F323" s="29" t="s">
        <v>7002</v>
      </c>
      <c r="G323" s="47" t="s">
        <v>10133</v>
      </c>
      <c r="H323" s="46" t="s">
        <v>10134</v>
      </c>
      <c r="I323" s="48" t="s">
        <v>10135</v>
      </c>
      <c r="J323" s="44" t="s">
        <v>10136</v>
      </c>
      <c r="K323" s="29" t="str">
        <f t="shared" si="15"/>
        <v>E2_7_1_31</v>
      </c>
      <c r="L323" s="29" t="str">
        <f t="shared" ref="L323:L386" si="17">CONCATENATE("(${Variables:", K323,"_kcat} * ",K323," * ",I323,") / (${Variables:",K323,"_Km} + (",K323," * ",I323,"))")</f>
        <v>(${Variables:E2_7_1_31_kcat} * E2_7_1_31 * C00002 * C00258) / (${Variables:E2_7_1_31_Km} + (E2_7_1_31 * C00002 * C00258))</v>
      </c>
      <c r="M323" s="40" t="str">
        <f t="shared" si="16"/>
        <v>r322 : C00002 + C00258 -&gt; C00008 + C00197 | (${Variables:E2_7_1_31_kcat} * E2_7_1_31 * C00002 * C00258) / (${Variables:E2_7_1_31_Km} + (E2_7_1_31 * C00002 * C00258))</v>
      </c>
    </row>
    <row r="324" spans="1:13" ht="29" x14ac:dyDescent="0.35">
      <c r="A324" s="29" t="s">
        <v>4923</v>
      </c>
      <c r="B324" s="29" t="s">
        <v>4924</v>
      </c>
      <c r="C324" s="29" t="s">
        <v>9211</v>
      </c>
      <c r="E324" s="29">
        <v>323</v>
      </c>
      <c r="F324" s="29" t="s">
        <v>7049</v>
      </c>
      <c r="G324" s="47" t="s">
        <v>10137</v>
      </c>
      <c r="H324" s="46" t="s">
        <v>10138</v>
      </c>
      <c r="I324" s="48" t="s">
        <v>10139</v>
      </c>
      <c r="J324" s="44" t="s">
        <v>10140</v>
      </c>
      <c r="K324" s="29" t="str">
        <f t="shared" si="15"/>
        <v>E2_7_1_33</v>
      </c>
      <c r="L324" s="29" t="str">
        <f t="shared" si="17"/>
        <v>(${Variables:E2_7_1_33_kcat} * E2_7_1_33 * C00002 * C00864) / (${Variables:E2_7_1_33_Km} + (E2_7_1_33 * C00002 * C00864))</v>
      </c>
      <c r="M324" s="40" t="str">
        <f t="shared" si="16"/>
        <v>r323 : C00002 + C00864 -&gt; C00008 + C03492 | (${Variables:E2_7_1_33_kcat} * E2_7_1_33 * C00002 * C00864) / (${Variables:E2_7_1_33_Km} + (E2_7_1_33 * C00002 * C00864))</v>
      </c>
    </row>
    <row r="325" spans="1:13" ht="29" x14ac:dyDescent="0.35">
      <c r="A325" s="29" t="s">
        <v>4923</v>
      </c>
      <c r="B325" s="29" t="s">
        <v>4924</v>
      </c>
      <c r="C325" s="29" t="s">
        <v>9211</v>
      </c>
      <c r="E325" s="29">
        <v>324</v>
      </c>
      <c r="F325" s="29" t="s">
        <v>7054</v>
      </c>
      <c r="G325" s="46" t="s">
        <v>10141</v>
      </c>
      <c r="H325" s="46" t="s">
        <v>10142</v>
      </c>
      <c r="I325" s="44" t="s">
        <v>10143</v>
      </c>
      <c r="J325" s="44" t="s">
        <v>10144</v>
      </c>
      <c r="K325" s="29" t="str">
        <f t="shared" si="15"/>
        <v>E2_7_1_33</v>
      </c>
      <c r="L325" s="29" t="str">
        <f t="shared" si="17"/>
        <v>(${Variables:E2_7_1_33_kcat} * E2_7_1_33 * C00002 * C00831) / (${Variables:E2_7_1_33_Km} + (E2_7_1_33 * C00002 * C00831))</v>
      </c>
      <c r="M325" s="40" t="str">
        <f t="shared" si="16"/>
        <v>r324 : C00002 + C00831 -&gt; C00008 + C01134 | (${Variables:E2_7_1_33_kcat} * E2_7_1_33 * C00002 * C00831) / (${Variables:E2_7_1_33_Km} + (E2_7_1_33 * C00002 * C00831))</v>
      </c>
    </row>
    <row r="326" spans="1:13" ht="29" x14ac:dyDescent="0.35">
      <c r="A326" s="29" t="s">
        <v>4923</v>
      </c>
      <c r="B326" s="29" t="s">
        <v>4924</v>
      </c>
      <c r="C326" s="29" t="s">
        <v>9211</v>
      </c>
      <c r="E326" s="29">
        <v>325</v>
      </c>
      <c r="F326" s="29" t="s">
        <v>7057</v>
      </c>
      <c r="G326" s="47" t="s">
        <v>10145</v>
      </c>
      <c r="H326" s="46" t="s">
        <v>10146</v>
      </c>
      <c r="I326" s="48" t="s">
        <v>10147</v>
      </c>
      <c r="J326" s="44" t="s">
        <v>10148</v>
      </c>
      <c r="K326" s="29" t="str">
        <f t="shared" si="15"/>
        <v>E2_7_1_33</v>
      </c>
      <c r="L326" s="29" t="str">
        <f t="shared" si="17"/>
        <v>(${Variables:E2_7_1_33_kcat} * E2_7_1_33 * C00002 * C04079) / (${Variables:E2_7_1_33_Km} + (E2_7_1_33 * C00002 * C04079))</v>
      </c>
      <c r="M326" s="40" t="str">
        <f t="shared" si="16"/>
        <v>r325 : C00002 + C04079 -&gt; C00008 + C04352 | (${Variables:E2_7_1_33_kcat} * E2_7_1_33 * C00002 * C04079) / (${Variables:E2_7_1_33_Km} + (E2_7_1_33 * C00002 * C04079))</v>
      </c>
    </row>
    <row r="327" spans="1:13" ht="29" x14ac:dyDescent="0.35">
      <c r="A327" s="29" t="s">
        <v>611</v>
      </c>
      <c r="B327" s="29" t="s">
        <v>612</v>
      </c>
      <c r="C327" s="29" t="s">
        <v>9212</v>
      </c>
      <c r="E327" s="29">
        <v>326</v>
      </c>
      <c r="F327" s="29" t="s">
        <v>7061</v>
      </c>
      <c r="G327" s="46" t="s">
        <v>10149</v>
      </c>
      <c r="H327" s="46" t="s">
        <v>10150</v>
      </c>
      <c r="I327" s="44" t="s">
        <v>10151</v>
      </c>
      <c r="J327" s="44" t="s">
        <v>10152</v>
      </c>
      <c r="K327" s="29" t="str">
        <f t="shared" si="15"/>
        <v>E2_7_1_36</v>
      </c>
      <c r="L327" s="29" t="str">
        <f t="shared" si="17"/>
        <v>(${Variables:E2_7_1_36_kcat} * E2_7_1_36 * C00002 * C00418) / (${Variables:E2_7_1_36_Km} + (E2_7_1_36 * C00002 * C00418))</v>
      </c>
      <c r="M327" s="40" t="str">
        <f t="shared" si="16"/>
        <v>r326 : C00002 + C00418 -&gt; C00008 + C01107 | (${Variables:E2_7_1_36_kcat} * E2_7_1_36 * C00002 * C00418) / (${Variables:E2_7_1_36_Km} + (E2_7_1_36 * C00002 * C00418))</v>
      </c>
    </row>
    <row r="328" spans="1:13" ht="29" x14ac:dyDescent="0.35">
      <c r="A328" s="29" t="s">
        <v>752</v>
      </c>
      <c r="B328" s="29" t="s">
        <v>753</v>
      </c>
      <c r="C328" s="29" t="s">
        <v>9213</v>
      </c>
      <c r="E328" s="29">
        <v>327</v>
      </c>
      <c r="F328" s="29" t="s">
        <v>7067</v>
      </c>
      <c r="G328" s="46" t="s">
        <v>10153</v>
      </c>
      <c r="H328" s="46" t="s">
        <v>10154</v>
      </c>
      <c r="I328" s="44" t="s">
        <v>10155</v>
      </c>
      <c r="J328" s="44" t="s">
        <v>10156</v>
      </c>
      <c r="K328" s="29" t="str">
        <f t="shared" si="15"/>
        <v>E2_7_1_39</v>
      </c>
      <c r="L328" s="29" t="str">
        <f t="shared" si="17"/>
        <v>(${Variables:E2_7_1_39_kcat} * E2_7_1_39 * C00002 * C00263) / (${Variables:E2_7_1_39_Km} + (E2_7_1_39 * C00002 * C00263))</v>
      </c>
      <c r="M328" s="40" t="str">
        <f t="shared" si="16"/>
        <v>r327 : C00002 + C00263 -&gt; C00008 + C01102 | (${Variables:E2_7_1_39_kcat} * E2_7_1_39 * C00002 * C00263) / (${Variables:E2_7_1_39_Km} + (E2_7_1_39 * C00002 * C00263))</v>
      </c>
    </row>
    <row r="329" spans="1:13" ht="29" x14ac:dyDescent="0.35">
      <c r="A329" s="29" t="s">
        <v>4822</v>
      </c>
      <c r="B329" s="29" t="s">
        <v>4823</v>
      </c>
      <c r="C329" s="29" t="s">
        <v>9214</v>
      </c>
      <c r="E329" s="29">
        <v>328</v>
      </c>
      <c r="F329" s="29" t="s">
        <v>7073</v>
      </c>
      <c r="G329" s="47" t="s">
        <v>10157</v>
      </c>
      <c r="H329" s="46" t="s">
        <v>10158</v>
      </c>
      <c r="I329" s="48" t="s">
        <v>10159</v>
      </c>
      <c r="J329" s="44" t="s">
        <v>10160</v>
      </c>
      <c r="K329" s="29" t="str">
        <f t="shared" si="15"/>
        <v>E2_7_1_4</v>
      </c>
      <c r="L329" s="29" t="str">
        <f t="shared" si="17"/>
        <v>(${Variables:E2_7_1_4_kcat} * E2_7_1_4 * C00002 * C00095) / (${Variables:E2_7_1_4_Km} + (E2_7_1_4 * C00002 * C00095))</v>
      </c>
      <c r="M329" s="40" t="str">
        <f t="shared" si="16"/>
        <v>r328 : C00002 + C00095 -&gt; C00008 + C00085 | (${Variables:E2_7_1_4_kcat} * E2_7_1_4 * C00002 * C00095) / (${Variables:E2_7_1_4_Km} + (E2_7_1_4 * C00002 * C00095))</v>
      </c>
    </row>
    <row r="330" spans="1:13" ht="29" x14ac:dyDescent="0.35">
      <c r="A330" s="29" t="s">
        <v>4822</v>
      </c>
      <c r="B330" s="29" t="s">
        <v>4823</v>
      </c>
      <c r="C330" s="29" t="s">
        <v>9214</v>
      </c>
      <c r="E330" s="29">
        <v>329</v>
      </c>
      <c r="F330" s="29" t="s">
        <v>7078</v>
      </c>
      <c r="G330" s="46" t="s">
        <v>10161</v>
      </c>
      <c r="H330" s="46" t="s">
        <v>10162</v>
      </c>
      <c r="I330" s="44" t="s">
        <v>10163</v>
      </c>
      <c r="J330" s="44" t="s">
        <v>10164</v>
      </c>
      <c r="K330" s="29" t="str">
        <f t="shared" si="15"/>
        <v>E2_7_1_4</v>
      </c>
      <c r="L330" s="29" t="str">
        <f t="shared" si="17"/>
        <v>(${Variables:E2_7_1_4_kcat} * E2_7_1_4 * C00002 * C00095) / (${Variables:E2_7_1_4_Km} + (E2_7_1_4 * C00002 * C00095))</v>
      </c>
      <c r="M330" s="40" t="str">
        <f t="shared" si="16"/>
        <v>r329 : C00002 + C00095 -&gt; C00008 + C05345 | (${Variables:E2_7_1_4_kcat} * E2_7_1_4 * C00002 * C00095) / (${Variables:E2_7_1_4_Km} + (E2_7_1_4 * C00002 * C00095))</v>
      </c>
    </row>
    <row r="331" spans="1:13" ht="29" x14ac:dyDescent="0.35">
      <c r="A331" s="29" t="s">
        <v>4822</v>
      </c>
      <c r="B331" s="29" t="s">
        <v>4823</v>
      </c>
      <c r="C331" s="29" t="s">
        <v>9214</v>
      </c>
      <c r="E331" s="29">
        <v>330</v>
      </c>
      <c r="F331" s="29" t="s">
        <v>7081</v>
      </c>
      <c r="G331" s="47" t="s">
        <v>10165</v>
      </c>
      <c r="H331" s="46" t="s">
        <v>10162</v>
      </c>
      <c r="I331" s="48" t="s">
        <v>10166</v>
      </c>
      <c r="J331" s="44" t="s">
        <v>10164</v>
      </c>
      <c r="K331" s="29" t="str">
        <f t="shared" si="15"/>
        <v>E2_7_1_4</v>
      </c>
      <c r="L331" s="29" t="str">
        <f t="shared" si="17"/>
        <v>(${Variables:E2_7_1_4_kcat} * E2_7_1_4 * C00002 * C02336) / (${Variables:E2_7_1_4_Km} + (E2_7_1_4 * C00002 * C02336))</v>
      </c>
      <c r="M331" s="40" t="str">
        <f t="shared" si="16"/>
        <v>r330 : C00002 + C02336 -&gt; C00008 + C05345 | (${Variables:E2_7_1_4_kcat} * E2_7_1_4 * C00002 * C02336) / (${Variables:E2_7_1_4_Km} + (E2_7_1_4 * C00002 * C02336))</v>
      </c>
    </row>
    <row r="332" spans="1:13" ht="29" x14ac:dyDescent="0.35">
      <c r="A332" s="29" t="s">
        <v>1644</v>
      </c>
      <c r="B332" s="29" t="s">
        <v>1645</v>
      </c>
      <c r="C332" s="29" t="s">
        <v>9215</v>
      </c>
      <c r="E332" s="29">
        <v>331</v>
      </c>
      <c r="F332" s="29" t="s">
        <v>7084</v>
      </c>
      <c r="G332" s="46" t="s">
        <v>10167</v>
      </c>
      <c r="H332" s="46" t="s">
        <v>10168</v>
      </c>
      <c r="I332" s="44" t="s">
        <v>10169</v>
      </c>
      <c r="J332" s="44" t="s">
        <v>10170</v>
      </c>
      <c r="K332" s="29" t="str">
        <f t="shared" si="15"/>
        <v>E2_7_1_40</v>
      </c>
      <c r="L332" s="29" t="str">
        <f t="shared" si="17"/>
        <v>(${Variables:E2_7_1_40_kcat} * E2_7_1_40 * C00002 * C00022 ) / (${Variables:E2_7_1_40_Km} + (E2_7_1_40 * C00002 * C00022 ))</v>
      </c>
      <c r="M332" s="40" t="str">
        <f t="shared" si="16"/>
        <v>r331 : C00002 + C00022  -&gt; C00008 + C00074 | (${Variables:E2_7_1_40_kcat} * E2_7_1_40 * C00002 * C00022 ) / (${Variables:E2_7_1_40_Km} + (E2_7_1_40 * C00002 * C00022 ))</v>
      </c>
    </row>
    <row r="333" spans="1:13" ht="29" x14ac:dyDescent="0.35">
      <c r="A333" s="29" t="s">
        <v>1644</v>
      </c>
      <c r="B333" s="29" t="s">
        <v>1645</v>
      </c>
      <c r="C333" s="29" t="s">
        <v>9215</v>
      </c>
      <c r="E333" s="29">
        <v>332</v>
      </c>
      <c r="F333" s="29" t="s">
        <v>7089</v>
      </c>
      <c r="G333" s="47" t="s">
        <v>10171</v>
      </c>
      <c r="H333" s="46" t="s">
        <v>10172</v>
      </c>
      <c r="I333" s="48" t="s">
        <v>10173</v>
      </c>
      <c r="J333" s="44" t="s">
        <v>10174</v>
      </c>
      <c r="K333" s="29" t="str">
        <f t="shared" si="15"/>
        <v>E2_7_1_40</v>
      </c>
      <c r="L333" s="29" t="str">
        <f t="shared" si="17"/>
        <v>(${Variables:E2_7_1_40_kcat} * E2_7_1_40 * C00044 * C00022) / (${Variables:E2_7_1_40_Km} + (E2_7_1_40 * C00044 * C00022))</v>
      </c>
      <c r="M333" s="40" t="str">
        <f t="shared" si="16"/>
        <v>r332 : C00044 + C00022 -&gt; C00035 + C00074 | (${Variables:E2_7_1_40_kcat} * E2_7_1_40 * C00044 * C00022) / (${Variables:E2_7_1_40_Km} + (E2_7_1_40 * C00044 * C00022))</v>
      </c>
    </row>
    <row r="334" spans="1:13" ht="29" x14ac:dyDescent="0.35">
      <c r="A334" s="29" t="s">
        <v>1644</v>
      </c>
      <c r="B334" s="29" t="s">
        <v>1645</v>
      </c>
      <c r="C334" s="29" t="s">
        <v>9215</v>
      </c>
      <c r="E334" s="29">
        <v>333</v>
      </c>
      <c r="F334" s="29" t="s">
        <v>7092</v>
      </c>
      <c r="G334" s="46" t="s">
        <v>10175</v>
      </c>
      <c r="H334" s="46" t="s">
        <v>10176</v>
      </c>
      <c r="I334" s="44" t="s">
        <v>10177</v>
      </c>
      <c r="J334" s="44" t="s">
        <v>10178</v>
      </c>
      <c r="K334" s="29" t="str">
        <f t="shared" si="15"/>
        <v>E2_7_1_40</v>
      </c>
      <c r="L334" s="29" t="str">
        <f t="shared" si="17"/>
        <v>(${Variables:E2_7_1_40_kcat} * E2_7_1_40 * C00063 * C00022) / (${Variables:E2_7_1_40_Km} + (E2_7_1_40 * C00063 * C00022))</v>
      </c>
      <c r="M334" s="40" t="str">
        <f t="shared" si="16"/>
        <v>r333 : C00063 + C00022 -&gt; C00112 + C00074 | (${Variables:E2_7_1_40_kcat} * E2_7_1_40 * C00063 * C00022) / (${Variables:E2_7_1_40_Km} + (E2_7_1_40 * C00063 * C00022))</v>
      </c>
    </row>
    <row r="335" spans="1:13" ht="29" x14ac:dyDescent="0.35">
      <c r="A335" s="29" t="s">
        <v>1644</v>
      </c>
      <c r="B335" s="29" t="s">
        <v>1645</v>
      </c>
      <c r="C335" s="29" t="s">
        <v>9215</v>
      </c>
      <c r="E335" s="29">
        <v>334</v>
      </c>
      <c r="F335" s="29" t="s">
        <v>7095</v>
      </c>
      <c r="G335" s="46" t="s">
        <v>10179</v>
      </c>
      <c r="H335" s="46" t="s">
        <v>10180</v>
      </c>
      <c r="I335" s="44" t="s">
        <v>10181</v>
      </c>
      <c r="J335" s="44" t="s">
        <v>10182</v>
      </c>
      <c r="K335" s="29" t="str">
        <f t="shared" si="15"/>
        <v>E2_7_1_40</v>
      </c>
      <c r="L335" s="29" t="str">
        <f t="shared" si="17"/>
        <v>(${Variables:E2_7_1_40_kcat} * E2_7_1_40 * C00075 * C00022) / (${Variables:E2_7_1_40_Km} + (E2_7_1_40 * C00075 * C00022))</v>
      </c>
      <c r="M335" s="40" t="str">
        <f t="shared" si="16"/>
        <v>r334 : C00075 + C00022 -&gt; C00015 + C00074 | (${Variables:E2_7_1_40_kcat} * E2_7_1_40 * C00075 * C00022) / (${Variables:E2_7_1_40_Km} + (E2_7_1_40 * C00075 * C00022))</v>
      </c>
    </row>
    <row r="336" spans="1:13" ht="29" x14ac:dyDescent="0.35">
      <c r="A336" s="29" t="s">
        <v>1644</v>
      </c>
      <c r="B336" s="29" t="s">
        <v>1645</v>
      </c>
      <c r="C336" s="29" t="s">
        <v>9215</v>
      </c>
      <c r="E336" s="29">
        <v>335</v>
      </c>
      <c r="F336" s="29" t="s">
        <v>7098</v>
      </c>
      <c r="G336" s="47" t="s">
        <v>10183</v>
      </c>
      <c r="H336" s="46" t="s">
        <v>10184</v>
      </c>
      <c r="I336" s="48" t="s">
        <v>10185</v>
      </c>
      <c r="J336" s="44" t="s">
        <v>10186</v>
      </c>
      <c r="K336" s="29" t="str">
        <f t="shared" si="15"/>
        <v>E2_7_1_40</v>
      </c>
      <c r="L336" s="29" t="str">
        <f t="shared" si="17"/>
        <v>(${Variables:E2_7_1_40_kcat} * E2_7_1_40 * C00081 * C00022) / (${Variables:E2_7_1_40_Km} + (E2_7_1_40 * C00081 * C00022))</v>
      </c>
      <c r="M336" s="40" t="str">
        <f t="shared" si="16"/>
        <v>r335 : C00081 + C00022 -&gt; C00104 + C00074 | (${Variables:E2_7_1_40_kcat} * E2_7_1_40 * C00081 * C00022) / (${Variables:E2_7_1_40_Km} + (E2_7_1_40 * C00081 * C00022))</v>
      </c>
    </row>
    <row r="337" spans="1:13" ht="29" x14ac:dyDescent="0.35">
      <c r="A337" s="29" t="s">
        <v>1644</v>
      </c>
      <c r="B337" s="29" t="s">
        <v>1645</v>
      </c>
      <c r="C337" s="29" t="s">
        <v>9215</v>
      </c>
      <c r="E337" s="29">
        <v>336</v>
      </c>
      <c r="F337" s="29" t="s">
        <v>7101</v>
      </c>
      <c r="G337" s="46" t="s">
        <v>10187</v>
      </c>
      <c r="H337" s="46" t="s">
        <v>10188</v>
      </c>
      <c r="I337" s="44" t="s">
        <v>10189</v>
      </c>
      <c r="J337" s="44" t="s">
        <v>10190</v>
      </c>
      <c r="K337" s="29" t="str">
        <f t="shared" si="15"/>
        <v>E2_7_1_40</v>
      </c>
      <c r="L337" s="29" t="str">
        <f t="shared" si="17"/>
        <v>(${Variables:E2_7_1_40_kcat} * E2_7_1_40 * C00131 * C00022) / (${Variables:E2_7_1_40_Km} + (E2_7_1_40 * C00131 * C00022))</v>
      </c>
      <c r="M337" s="40" t="str">
        <f t="shared" si="16"/>
        <v>r336 : C00131 + C00022 -&gt; C00206 + C00074 | (${Variables:E2_7_1_40_kcat} * E2_7_1_40 * C00131 * C00022) / (${Variables:E2_7_1_40_Km} + (E2_7_1_40 * C00131 * C00022))</v>
      </c>
    </row>
    <row r="338" spans="1:13" ht="29" x14ac:dyDescent="0.35">
      <c r="A338" s="29" t="s">
        <v>1644</v>
      </c>
      <c r="B338" s="29" t="s">
        <v>1645</v>
      </c>
      <c r="C338" s="29" t="s">
        <v>9215</v>
      </c>
      <c r="E338" s="29">
        <v>337</v>
      </c>
      <c r="F338" s="29" t="s">
        <v>7104</v>
      </c>
      <c r="G338" s="47" t="s">
        <v>10191</v>
      </c>
      <c r="H338" s="46" t="s">
        <v>10192</v>
      </c>
      <c r="I338" s="48" t="s">
        <v>10193</v>
      </c>
      <c r="J338" s="44" t="s">
        <v>10194</v>
      </c>
      <c r="K338" s="29" t="str">
        <f t="shared" si="15"/>
        <v>E2_7_1_40</v>
      </c>
      <c r="L338" s="29" t="str">
        <f t="shared" si="17"/>
        <v>(${Variables:E2_7_1_40_kcat} * E2_7_1_40 * C00286 * C00022) / (${Variables:E2_7_1_40_Km} + (E2_7_1_40 * C00286 * C00022))</v>
      </c>
      <c r="M338" s="40" t="str">
        <f t="shared" si="16"/>
        <v>r337 : C00286 + C00022 -&gt; C00361 + C00074 | (${Variables:E2_7_1_40_kcat} * E2_7_1_40 * C00286 * C00022) / (${Variables:E2_7_1_40_Km} + (E2_7_1_40 * C00286 * C00022))</v>
      </c>
    </row>
    <row r="339" spans="1:13" ht="29" x14ac:dyDescent="0.35">
      <c r="A339" s="29" t="s">
        <v>1644</v>
      </c>
      <c r="B339" s="29" t="s">
        <v>1645</v>
      </c>
      <c r="C339" s="29" t="s">
        <v>9215</v>
      </c>
      <c r="E339" s="29">
        <v>338</v>
      </c>
      <c r="F339" s="29" t="s">
        <v>7107</v>
      </c>
      <c r="G339" s="47" t="s">
        <v>10195</v>
      </c>
      <c r="H339" s="46" t="s">
        <v>10196</v>
      </c>
      <c r="I339" s="48" t="s">
        <v>10197</v>
      </c>
      <c r="J339" s="44" t="s">
        <v>10198</v>
      </c>
      <c r="K339" s="29" t="str">
        <f t="shared" si="15"/>
        <v>E2_7_1_40</v>
      </c>
      <c r="L339" s="29" t="str">
        <f t="shared" si="17"/>
        <v>(${Variables:E2_7_1_40_kcat} * E2_7_1_40 * C00201 * C00022) / (${Variables:E2_7_1_40_Km} + (E2_7_1_40 * C00201 * C00022))</v>
      </c>
      <c r="M339" s="40" t="str">
        <f t="shared" si="16"/>
        <v>r338 : C00201 + C00022 -&gt; C00454 + C00074 | (${Variables:E2_7_1_40_kcat} * E2_7_1_40 * C00201 * C00022) / (${Variables:E2_7_1_40_Km} + (E2_7_1_40 * C00201 * C00022))</v>
      </c>
    </row>
    <row r="340" spans="1:13" ht="29" x14ac:dyDescent="0.35">
      <c r="A340" s="29" t="s">
        <v>331</v>
      </c>
      <c r="B340" s="29" t="s">
        <v>332</v>
      </c>
      <c r="C340" s="29" t="s">
        <v>9216</v>
      </c>
      <c r="E340" s="29">
        <v>339</v>
      </c>
      <c r="F340" s="29" t="s">
        <v>7111</v>
      </c>
      <c r="G340" s="46" t="s">
        <v>10199</v>
      </c>
      <c r="H340" s="46" t="s">
        <v>10200</v>
      </c>
      <c r="I340" s="44" t="s">
        <v>10201</v>
      </c>
      <c r="J340" s="44" t="s">
        <v>10202</v>
      </c>
      <c r="K340" s="29" t="str">
        <f t="shared" si="15"/>
        <v>E2_7_1_48</v>
      </c>
      <c r="L340" s="29" t="str">
        <f t="shared" si="17"/>
        <v>(${Variables:E2_7_1_48_kcat} * E2_7_1_48 * C00002 * C00475 ) / (${Variables:E2_7_1_48_Km} + (E2_7_1_48 * C00002 * C00475 ))</v>
      </c>
      <c r="M340" s="40" t="str">
        <f t="shared" si="16"/>
        <v>r339 : C00002 + C00475  -&gt; C00008 + C00055 | (${Variables:E2_7_1_48_kcat} * E2_7_1_48 * C00002 * C00475 ) / (${Variables:E2_7_1_48_Km} + (E2_7_1_48 * C00002 * C00475 ))</v>
      </c>
    </row>
    <row r="341" spans="1:13" ht="29" x14ac:dyDescent="0.35">
      <c r="A341" s="29" t="s">
        <v>331</v>
      </c>
      <c r="B341" s="29" t="s">
        <v>332</v>
      </c>
      <c r="C341" s="29" t="s">
        <v>9216</v>
      </c>
      <c r="E341" s="29">
        <v>340</v>
      </c>
      <c r="F341" s="29" t="s">
        <v>7116</v>
      </c>
      <c r="G341" s="46" t="s">
        <v>10203</v>
      </c>
      <c r="H341" s="46" t="s">
        <v>10204</v>
      </c>
      <c r="I341" s="44" t="s">
        <v>10205</v>
      </c>
      <c r="J341" s="44" t="s">
        <v>10206</v>
      </c>
      <c r="K341" s="29" t="str">
        <f t="shared" si="15"/>
        <v>E2_7_1_48</v>
      </c>
      <c r="L341" s="29" t="str">
        <f t="shared" si="17"/>
        <v>(${Variables:E2_7_1_48_kcat} * E2_7_1_48 * C00002 * C00299) / (${Variables:E2_7_1_48_Km} + (E2_7_1_48 * C00002 * C00299))</v>
      </c>
      <c r="M341" s="40" t="str">
        <f t="shared" si="16"/>
        <v>r340 : C00002 + C00299 -&gt; C00008 + C00105 | (${Variables:E2_7_1_48_kcat} * E2_7_1_48 * C00002 * C00299) / (${Variables:E2_7_1_48_Km} + (E2_7_1_48 * C00002 * C00299))</v>
      </c>
    </row>
    <row r="342" spans="1:13" ht="29" x14ac:dyDescent="0.35">
      <c r="A342" s="29" t="s">
        <v>331</v>
      </c>
      <c r="B342" s="29" t="s">
        <v>332</v>
      </c>
      <c r="C342" s="29" t="s">
        <v>9216</v>
      </c>
      <c r="E342" s="29">
        <v>341</v>
      </c>
      <c r="F342" s="29" t="s">
        <v>7119</v>
      </c>
      <c r="G342" s="46" t="s">
        <v>10207</v>
      </c>
      <c r="H342" s="46" t="s">
        <v>10208</v>
      </c>
      <c r="I342" s="44" t="s">
        <v>10209</v>
      </c>
      <c r="J342" s="44" t="s">
        <v>10210</v>
      </c>
      <c r="K342" s="29" t="str">
        <f t="shared" si="15"/>
        <v>E2_7_1_48</v>
      </c>
      <c r="L342" s="29" t="str">
        <f t="shared" si="17"/>
        <v>(${Variables:E2_7_1_48_kcat} * E2_7_1_48 * C00044 * C00475) / (${Variables:E2_7_1_48_Km} + (E2_7_1_48 * C00044 * C00475))</v>
      </c>
      <c r="M342" s="40" t="str">
        <f t="shared" si="16"/>
        <v>r341 : C00044 + C00475 -&gt; C00035 + C00055 | (${Variables:E2_7_1_48_kcat} * E2_7_1_48 * C00044 * C00475) / (${Variables:E2_7_1_48_Km} + (E2_7_1_48 * C00044 * C00475))</v>
      </c>
    </row>
    <row r="343" spans="1:13" ht="29" x14ac:dyDescent="0.35">
      <c r="A343" s="29" t="s">
        <v>331</v>
      </c>
      <c r="B343" s="29" t="s">
        <v>332</v>
      </c>
      <c r="C343" s="29" t="s">
        <v>9216</v>
      </c>
      <c r="E343" s="29">
        <v>342</v>
      </c>
      <c r="F343" s="29" t="s">
        <v>7122</v>
      </c>
      <c r="G343" s="47" t="s">
        <v>10211</v>
      </c>
      <c r="H343" s="46" t="s">
        <v>10212</v>
      </c>
      <c r="I343" s="48" t="s">
        <v>10213</v>
      </c>
      <c r="J343" s="44" t="s">
        <v>10214</v>
      </c>
      <c r="K343" s="29" t="str">
        <f t="shared" si="15"/>
        <v>E2_7_1_48</v>
      </c>
      <c r="L343" s="29" t="str">
        <f t="shared" si="17"/>
        <v>(${Variables:E2_7_1_48_kcat} * E2_7_1_48 * C00044 * C00299) / (${Variables:E2_7_1_48_Km} + (E2_7_1_48 * C00044 * C00299))</v>
      </c>
      <c r="M343" s="40" t="str">
        <f t="shared" si="16"/>
        <v>r342 : C00044 + C00299 -&gt; C00035 + C00105 | (${Variables:E2_7_1_48_kcat} * E2_7_1_48 * C00044 * C00299) / (${Variables:E2_7_1_48_Km} + (E2_7_1_48 * C00044 * C00299))</v>
      </c>
    </row>
    <row r="344" spans="1:13" ht="29" x14ac:dyDescent="0.35">
      <c r="A344" s="29" t="s">
        <v>331</v>
      </c>
      <c r="B344" s="29" t="s">
        <v>332</v>
      </c>
      <c r="C344" s="29" t="s">
        <v>9216</v>
      </c>
      <c r="E344" s="29">
        <v>343</v>
      </c>
      <c r="F344" s="29" t="s">
        <v>7125</v>
      </c>
      <c r="G344" s="46" t="s">
        <v>10215</v>
      </c>
      <c r="H344" s="46" t="s">
        <v>10216</v>
      </c>
      <c r="I344" s="44" t="s">
        <v>10217</v>
      </c>
      <c r="J344" s="44" t="s">
        <v>10218</v>
      </c>
      <c r="K344" s="29" t="str">
        <f t="shared" si="15"/>
        <v>E2_7_1_48</v>
      </c>
      <c r="L344" s="29" t="str">
        <f t="shared" si="17"/>
        <v>(${Variables:E2_7_1_48_kcat} * E2_7_1_48 * C16633 * C00002) / (${Variables:E2_7_1_48_Km} + (E2_7_1_48 * C16633 * C00002))</v>
      </c>
      <c r="M344" s="40" t="str">
        <f t="shared" si="16"/>
        <v>r343 : C16633 + C00002 -&gt; C16634 + C00008 | (${Variables:E2_7_1_48_kcat} * E2_7_1_48 * C16633 * C00002) / (${Variables:E2_7_1_48_Km} + (E2_7_1_48 * C16633 * C00002))</v>
      </c>
    </row>
    <row r="345" spans="1:13" ht="29" x14ac:dyDescent="0.35">
      <c r="A345" s="29" t="s">
        <v>1857</v>
      </c>
      <c r="B345" s="29" t="s">
        <v>1858</v>
      </c>
      <c r="C345" s="29" t="s">
        <v>9217</v>
      </c>
      <c r="E345" s="29">
        <v>344</v>
      </c>
      <c r="F345" s="29" t="s">
        <v>7129</v>
      </c>
      <c r="G345" s="46" t="s">
        <v>10219</v>
      </c>
      <c r="H345" s="46" t="s">
        <v>10220</v>
      </c>
      <c r="I345" s="44" t="s">
        <v>10221</v>
      </c>
      <c r="J345" s="44" t="s">
        <v>10222</v>
      </c>
      <c r="K345" s="29" t="str">
        <f t="shared" si="15"/>
        <v>E2_7_1_49</v>
      </c>
      <c r="L345" s="29" t="str">
        <f t="shared" si="17"/>
        <v>(${Variables:E2_7_1_49_kcat} * E2_7_1_49 * C00002 * C01279) / (${Variables:E2_7_1_49_Km} + (E2_7_1_49 * C00002 * C01279))</v>
      </c>
      <c r="M345" s="40" t="str">
        <f t="shared" si="16"/>
        <v>r344 : C00002 + C01279 -&gt; C00008 + C04556 | (${Variables:E2_7_1_49_kcat} * E2_7_1_49 * C00002 * C01279) / (${Variables:E2_7_1_49_Km} + (E2_7_1_49 * C00002 * C01279))</v>
      </c>
    </row>
    <row r="346" spans="1:13" ht="29" x14ac:dyDescent="0.35">
      <c r="A346" s="29" t="s">
        <v>1863</v>
      </c>
      <c r="B346" s="29" t="s">
        <v>1864</v>
      </c>
      <c r="C346" s="29" t="s">
        <v>9217</v>
      </c>
      <c r="E346" s="29">
        <v>345</v>
      </c>
      <c r="F346" s="29" t="s">
        <v>7129</v>
      </c>
      <c r="G346" s="46" t="s">
        <v>10219</v>
      </c>
      <c r="H346" s="46" t="s">
        <v>10220</v>
      </c>
      <c r="I346" s="44" t="s">
        <v>10221</v>
      </c>
      <c r="J346" s="44" t="s">
        <v>10222</v>
      </c>
      <c r="K346" s="29" t="str">
        <f t="shared" si="15"/>
        <v>E2_7_1_49</v>
      </c>
      <c r="L346" s="29" t="str">
        <f t="shared" si="17"/>
        <v>(${Variables:E2_7_1_49_kcat} * E2_7_1_49 * C00002 * C01279) / (${Variables:E2_7_1_49_Km} + (E2_7_1_49 * C00002 * C01279))</v>
      </c>
      <c r="M346" s="40" t="str">
        <f t="shared" si="16"/>
        <v>r345 : C00002 + C01279 -&gt; C00008 + C04556 | (${Variables:E2_7_1_49_kcat} * E2_7_1_49 * C00002 * C01279) / (${Variables:E2_7_1_49_Km} + (E2_7_1_49 * C00002 * C01279))</v>
      </c>
    </row>
    <row r="347" spans="1:13" ht="29" x14ac:dyDescent="0.35">
      <c r="A347" s="29" t="s">
        <v>1853</v>
      </c>
      <c r="B347" s="29" t="s">
        <v>1854</v>
      </c>
      <c r="C347" s="29" t="s">
        <v>9222</v>
      </c>
      <c r="E347" s="29">
        <v>346</v>
      </c>
      <c r="F347" s="29" t="s">
        <v>7135</v>
      </c>
      <c r="G347" s="46" t="s">
        <v>10223</v>
      </c>
      <c r="H347" s="46" t="s">
        <v>10224</v>
      </c>
      <c r="I347" s="44" t="s">
        <v>10225</v>
      </c>
      <c r="J347" s="44" t="s">
        <v>10226</v>
      </c>
      <c r="K347" s="29" t="str">
        <f t="shared" si="15"/>
        <v>E2_7_1_50</v>
      </c>
      <c r="L347" s="29" t="str">
        <f t="shared" si="17"/>
        <v>(${Variables:E2_7_1_50_kcat} * E2_7_1_50 * C00002 * C04294) / (${Variables:E2_7_1_50_Km} + (E2_7_1_50 * C00002 * C04294))</v>
      </c>
      <c r="M347" s="40" t="str">
        <f t="shared" si="16"/>
        <v>r346 : C00002 + C04294 -&gt; C00008 + C04327 | (${Variables:E2_7_1_50_kcat} * E2_7_1_50 * C00002 * C04294) / (${Variables:E2_7_1_50_Km} + (E2_7_1_50 * C00002 * C04294))</v>
      </c>
    </row>
    <row r="348" spans="1:13" ht="29" x14ac:dyDescent="0.35">
      <c r="A348" s="29" t="s">
        <v>4483</v>
      </c>
      <c r="B348" s="29" t="s">
        <v>4484</v>
      </c>
      <c r="C348" s="29" t="s">
        <v>9227</v>
      </c>
      <c r="E348" s="29">
        <v>347</v>
      </c>
      <c r="F348" s="29" t="s">
        <v>7141</v>
      </c>
      <c r="G348" s="47" t="s">
        <v>10227</v>
      </c>
      <c r="H348" s="46" t="s">
        <v>10228</v>
      </c>
      <c r="I348" s="48" t="s">
        <v>10229</v>
      </c>
      <c r="J348" s="44" t="s">
        <v>10230</v>
      </c>
      <c r="K348" s="29" t="str">
        <f t="shared" si="15"/>
        <v>E2_7_1_6</v>
      </c>
      <c r="L348" s="29" t="str">
        <f t="shared" si="17"/>
        <v>(${Variables:E2_7_1_6_kcat} * E2_7_1_6 * C00002 * C00984) / (${Variables:E2_7_1_6_Km} + (E2_7_1_6 * C00002 * C00984))</v>
      </c>
      <c r="M348" s="40" t="str">
        <f t="shared" si="16"/>
        <v>r347 : C00002 + C00984 -&gt; C00008 + C00446 | (${Variables:E2_7_1_6_kcat} * E2_7_1_6 * C00002 * C00984) / (${Variables:E2_7_1_6_Km} + (E2_7_1_6 * C00002 * C00984))</v>
      </c>
    </row>
    <row r="349" spans="1:13" ht="29" x14ac:dyDescent="0.35">
      <c r="A349" s="29" t="s">
        <v>876</v>
      </c>
      <c r="B349" s="29" t="s">
        <v>877</v>
      </c>
      <c r="C349" s="29" t="s">
        <v>9232</v>
      </c>
      <c r="E349" s="29">
        <v>348</v>
      </c>
      <c r="F349" s="29" t="s">
        <v>7147</v>
      </c>
      <c r="G349" s="46" t="s">
        <v>10231</v>
      </c>
      <c r="H349" s="46" t="s">
        <v>10232</v>
      </c>
      <c r="I349" s="44" t="s">
        <v>10233</v>
      </c>
      <c r="J349" s="44" t="s">
        <v>10234</v>
      </c>
      <c r="K349" s="29" t="str">
        <f t="shared" si="15"/>
        <v>E2_7_1_71</v>
      </c>
      <c r="L349" s="29" t="str">
        <f t="shared" si="17"/>
        <v>(${Variables:E2_7_1_71_kcat} * E2_7_1_71 * C00002 * C00493) / (${Variables:E2_7_1_71_Km} + (E2_7_1_71 * C00002 * C00493))</v>
      </c>
      <c r="M349" s="40" t="str">
        <f t="shared" si="16"/>
        <v>r348 : C00002 + C00493 -&gt; C00008 + C03175 | (${Variables:E2_7_1_71_kcat} * E2_7_1_71 * C00002 * C00493) / (${Variables:E2_7_1_71_Km} + (E2_7_1_71 * C00002 * C00493))</v>
      </c>
    </row>
    <row r="350" spans="1:13" ht="29" x14ac:dyDescent="0.35">
      <c r="A350" s="29" t="s">
        <v>4071</v>
      </c>
      <c r="B350" s="29" t="s">
        <v>4072</v>
      </c>
      <c r="C350" s="29" t="s">
        <v>9237</v>
      </c>
      <c r="E350" s="29">
        <v>349</v>
      </c>
      <c r="F350" s="29" t="s">
        <v>7153</v>
      </c>
      <c r="G350" s="46" t="s">
        <v>10235</v>
      </c>
      <c r="H350" s="46" t="s">
        <v>10236</v>
      </c>
      <c r="I350" s="44" t="s">
        <v>10237</v>
      </c>
      <c r="J350" s="44" t="s">
        <v>10238</v>
      </c>
      <c r="K350" s="29" t="str">
        <f t="shared" si="15"/>
        <v>E2_7_10_2</v>
      </c>
      <c r="L350" s="29" t="str">
        <f t="shared" si="17"/>
        <v>(${Variables:E2_7_10_2_kcat} * E2_7_10_2 * C00002 * C00585) / (${Variables:E2_7_10_2_Km} + (E2_7_10_2 * C00002 * C00585))</v>
      </c>
      <c r="M350" s="40" t="str">
        <f t="shared" si="16"/>
        <v>r349 : C00002 + C00585 -&gt; C00008 + C01167 | (${Variables:E2_7_10_2_kcat} * E2_7_10_2 * C00002 * C00585) / (${Variables:E2_7_10_2_Km} + (E2_7_10_2 * C00002 * C00585))</v>
      </c>
    </row>
    <row r="351" spans="1:13" ht="29" x14ac:dyDescent="0.35">
      <c r="A351" s="29" t="s">
        <v>2713</v>
      </c>
      <c r="B351" s="29" t="s">
        <v>2714</v>
      </c>
      <c r="C351" s="29" t="s">
        <v>9242</v>
      </c>
      <c r="E351" s="29">
        <v>350</v>
      </c>
      <c r="F351" s="29" t="s">
        <v>7161</v>
      </c>
      <c r="G351" s="46" t="s">
        <v>10239</v>
      </c>
      <c r="H351" s="46" t="s">
        <v>10240</v>
      </c>
      <c r="I351" s="44" t="s">
        <v>10241</v>
      </c>
      <c r="J351" s="44" t="s">
        <v>10242</v>
      </c>
      <c r="K351" s="29" t="str">
        <f t="shared" si="15"/>
        <v>E2_7_2_1</v>
      </c>
      <c r="L351" s="29" t="str">
        <f t="shared" si="17"/>
        <v>(${Variables:E2_7_2_1_kcat} * E2_7_2_1 * C00002 * C00033) / (${Variables:E2_7_2_1_Km} + (E2_7_2_1 * C00002 * C00033))</v>
      </c>
      <c r="M351" s="40" t="str">
        <f t="shared" si="16"/>
        <v>r350 : C00002 + C00033 -&gt; C00008 + C00227 | (${Variables:E2_7_2_1_kcat} * E2_7_2_1 * C00002 * C00033) / (${Variables:E2_7_2_1_Km} + (E2_7_2_1 * C00002 * C00033))</v>
      </c>
    </row>
    <row r="352" spans="1:13" ht="29" x14ac:dyDescent="0.35">
      <c r="A352" s="29" t="s">
        <v>2713</v>
      </c>
      <c r="B352" s="29" t="s">
        <v>2714</v>
      </c>
      <c r="C352" s="29" t="s">
        <v>9242</v>
      </c>
      <c r="E352" s="29">
        <v>351</v>
      </c>
      <c r="F352" s="29" t="s">
        <v>7166</v>
      </c>
      <c r="G352" s="47" t="s">
        <v>10243</v>
      </c>
      <c r="H352" s="46" t="s">
        <v>10244</v>
      </c>
      <c r="I352" s="48" t="s">
        <v>10245</v>
      </c>
      <c r="J352" s="44" t="s">
        <v>10246</v>
      </c>
      <c r="K352" s="29" t="str">
        <f t="shared" si="15"/>
        <v>E2_7_2_1</v>
      </c>
      <c r="L352" s="29" t="str">
        <f t="shared" si="17"/>
        <v>(${Variables:E2_7_2_1_kcat} * E2_7_2_1 * C00002 * C00163) / (${Variables:E2_7_2_1_Km} + (E2_7_2_1 * C00002 * C00163))</v>
      </c>
      <c r="M352" s="40" t="str">
        <f t="shared" si="16"/>
        <v>r351 : C00002 + C00163 -&gt; C00008 + C02876 | (${Variables:E2_7_2_1_kcat} * E2_7_2_1 * C00002 * C00163) / (${Variables:E2_7_2_1_Km} + (E2_7_2_1 * C00002 * C00163))</v>
      </c>
    </row>
    <row r="353" spans="1:13" ht="29" x14ac:dyDescent="0.35">
      <c r="A353" s="29" t="s">
        <v>98</v>
      </c>
      <c r="B353" s="29" t="s">
        <v>99</v>
      </c>
      <c r="C353" s="29" t="s">
        <v>9247</v>
      </c>
      <c r="E353" s="29">
        <v>352</v>
      </c>
      <c r="F353" s="29" t="s">
        <v>7170</v>
      </c>
      <c r="G353" s="47" t="s">
        <v>10247</v>
      </c>
      <c r="H353" s="46" t="s">
        <v>10248</v>
      </c>
      <c r="I353" s="48" t="s">
        <v>10249</v>
      </c>
      <c r="J353" s="44" t="s">
        <v>10250</v>
      </c>
      <c r="K353" s="29" t="str">
        <f t="shared" si="15"/>
        <v>E2_7_2_11</v>
      </c>
      <c r="L353" s="29" t="str">
        <f t="shared" si="17"/>
        <v>(${Variables:E2_7_2_11_kcat} * E2_7_2_11 * C00002 * C00025) / (${Variables:E2_7_2_11_Km} + (E2_7_2_11 * C00002 * C00025))</v>
      </c>
      <c r="M353" s="40" t="str">
        <f t="shared" si="16"/>
        <v>r352 : C00002 + C00025 -&gt; C00008 + C03287 | (${Variables:E2_7_2_11_kcat} * E2_7_2_11 * C00002 * C00025) / (${Variables:E2_7_2_11_Km} + (E2_7_2_11 * C00002 * C00025))</v>
      </c>
    </row>
    <row r="354" spans="1:13" ht="43.5" x14ac:dyDescent="0.35">
      <c r="A354" s="29" t="s">
        <v>3421</v>
      </c>
      <c r="B354" s="29" t="s">
        <v>3422</v>
      </c>
      <c r="C354" s="29" t="s">
        <v>9252</v>
      </c>
      <c r="E354" s="29">
        <v>353</v>
      </c>
      <c r="F354" s="29" t="s">
        <v>7176</v>
      </c>
      <c r="G354" s="46" t="s">
        <v>10251</v>
      </c>
      <c r="H354" s="46" t="s">
        <v>10252</v>
      </c>
      <c r="I354" s="44" t="s">
        <v>10253</v>
      </c>
      <c r="J354" s="44" t="s">
        <v>10254</v>
      </c>
      <c r="K354" s="29" t="str">
        <f t="shared" si="15"/>
        <v>E2_7_2_2</v>
      </c>
      <c r="L354" s="29" t="str">
        <f t="shared" si="17"/>
        <v>(${Variables:E2_7_2_2_kcat} * E2_7_2_2 * C00002 * C00014 * C00288) / (${Variables:E2_7_2_2_Km} + (E2_7_2_2 * C00002 * C00014 * C00288))</v>
      </c>
      <c r="M354" s="40" t="str">
        <f t="shared" si="16"/>
        <v>r353 : C00002 + C00014 + C00288 -&gt; C00008 + C00169 + C00001 | (${Variables:E2_7_2_2_kcat} * E2_7_2_2 * C00002 * C00014 * C00288) / (${Variables:E2_7_2_2_Km} + (E2_7_2_2 * C00002 * C00014 * C00288))</v>
      </c>
    </row>
    <row r="355" spans="1:13" ht="29" x14ac:dyDescent="0.35">
      <c r="A355" s="29" t="s">
        <v>3421</v>
      </c>
      <c r="B355" s="29" t="s">
        <v>3422</v>
      </c>
      <c r="C355" s="29" t="s">
        <v>9252</v>
      </c>
      <c r="E355" s="29">
        <v>354</v>
      </c>
      <c r="F355" s="29" t="s">
        <v>7181</v>
      </c>
      <c r="G355" s="46" t="s">
        <v>10255</v>
      </c>
      <c r="H355" s="46" t="s">
        <v>10256</v>
      </c>
      <c r="I355" s="44" t="s">
        <v>10257</v>
      </c>
      <c r="J355" s="44" t="s">
        <v>10258</v>
      </c>
      <c r="K355" s="29" t="str">
        <f t="shared" si="15"/>
        <v>E2_7_2_2</v>
      </c>
      <c r="L355" s="29" t="str">
        <f t="shared" si="17"/>
        <v>(${Variables:E2_7_2_2_kcat} * E2_7_2_2 * C00002 * C01563) / (${Variables:E2_7_2_2_Km} + (E2_7_2_2 * C00002 * C01563))</v>
      </c>
      <c r="M355" s="40" t="str">
        <f t="shared" si="16"/>
        <v>r354 : C00002 + C01563 -&gt; C00008 + C00169 | (${Variables:E2_7_2_2_kcat} * E2_7_2_2 * C00002 * C01563) / (${Variables:E2_7_2_2_Km} + (E2_7_2_2 * C00002 * C01563))</v>
      </c>
    </row>
    <row r="356" spans="1:13" ht="29" x14ac:dyDescent="0.35">
      <c r="A356" s="29" t="s">
        <v>3421</v>
      </c>
      <c r="B356" s="29" t="s">
        <v>3422</v>
      </c>
      <c r="C356" s="29" t="s">
        <v>9252</v>
      </c>
      <c r="D356" s="49"/>
      <c r="E356" s="29">
        <v>355</v>
      </c>
      <c r="F356" s="29" t="s">
        <v>7184</v>
      </c>
      <c r="G356" s="46" t="s">
        <v>10259</v>
      </c>
      <c r="H356" s="46" t="s">
        <v>10260</v>
      </c>
      <c r="I356" s="44" t="s">
        <v>10261</v>
      </c>
      <c r="J356" s="44" t="s">
        <v>10262</v>
      </c>
      <c r="K356" s="29" t="str">
        <f t="shared" si="15"/>
        <v>E2_7_2_2</v>
      </c>
      <c r="L356" s="29" t="str">
        <f t="shared" si="17"/>
        <v>(${Variables:E2_7_2_2_kcat} * E2_7_2_2 * C00014 * C00288) / (${Variables:E2_7_2_2_Km} + (E2_7_2_2 * C00014 * C00288))</v>
      </c>
      <c r="M356" s="40" t="str">
        <f t="shared" si="16"/>
        <v>r355 : C00014 + C00288 -&gt; C01563 + C00001 | (${Variables:E2_7_2_2_kcat} * E2_7_2_2 * C00014 * C00288) / (${Variables:E2_7_2_2_Km} + (E2_7_2_2 * C00014 * C00288))</v>
      </c>
    </row>
    <row r="357" spans="1:13" ht="43.5" x14ac:dyDescent="0.35">
      <c r="A357" s="29" t="s">
        <v>3842</v>
      </c>
      <c r="B357" s="29" t="s">
        <v>3843</v>
      </c>
      <c r="C357" s="29" t="s">
        <v>9252</v>
      </c>
      <c r="E357" s="29">
        <v>356</v>
      </c>
      <c r="F357" s="29" t="s">
        <v>7176</v>
      </c>
      <c r="G357" s="46" t="s">
        <v>10251</v>
      </c>
      <c r="H357" s="46" t="s">
        <v>10252</v>
      </c>
      <c r="I357" s="44" t="s">
        <v>10253</v>
      </c>
      <c r="J357" s="44" t="s">
        <v>10254</v>
      </c>
      <c r="K357" s="29" t="str">
        <f t="shared" si="15"/>
        <v>E2_7_2_2</v>
      </c>
      <c r="L357" s="29" t="str">
        <f t="shared" si="17"/>
        <v>(${Variables:E2_7_2_2_kcat} * E2_7_2_2 * C00002 * C00014 * C00288) / (${Variables:E2_7_2_2_Km} + (E2_7_2_2 * C00002 * C00014 * C00288))</v>
      </c>
      <c r="M357" s="40" t="str">
        <f t="shared" si="16"/>
        <v>r356 : C00002 + C00014 + C00288 -&gt; C00008 + C00169 + C00001 | (${Variables:E2_7_2_2_kcat} * E2_7_2_2 * C00002 * C00014 * C00288) / (${Variables:E2_7_2_2_Km} + (E2_7_2_2 * C00002 * C00014 * C00288))</v>
      </c>
    </row>
    <row r="358" spans="1:13" ht="29" x14ac:dyDescent="0.35">
      <c r="A358" s="29" t="s">
        <v>3842</v>
      </c>
      <c r="B358" s="29" t="s">
        <v>3843</v>
      </c>
      <c r="C358" s="29" t="s">
        <v>9252</v>
      </c>
      <c r="E358" s="29">
        <v>357</v>
      </c>
      <c r="F358" s="29" t="s">
        <v>7181</v>
      </c>
      <c r="G358" s="46" t="s">
        <v>10255</v>
      </c>
      <c r="H358" s="46" t="s">
        <v>10256</v>
      </c>
      <c r="I358" s="44" t="s">
        <v>10257</v>
      </c>
      <c r="J358" s="44" t="s">
        <v>10258</v>
      </c>
      <c r="K358" s="29" t="str">
        <f t="shared" si="15"/>
        <v>E2_7_2_2</v>
      </c>
      <c r="L358" s="29" t="str">
        <f t="shared" si="17"/>
        <v>(${Variables:E2_7_2_2_kcat} * E2_7_2_2 * C00002 * C01563) / (${Variables:E2_7_2_2_Km} + (E2_7_2_2 * C00002 * C01563))</v>
      </c>
      <c r="M358" s="40" t="str">
        <f t="shared" si="16"/>
        <v>r357 : C00002 + C01563 -&gt; C00008 + C00169 | (${Variables:E2_7_2_2_kcat} * E2_7_2_2 * C00002 * C01563) / (${Variables:E2_7_2_2_Km} + (E2_7_2_2 * C00002 * C01563))</v>
      </c>
    </row>
    <row r="359" spans="1:13" ht="29" x14ac:dyDescent="0.35">
      <c r="A359" s="29" t="s">
        <v>3842</v>
      </c>
      <c r="B359" s="29" t="s">
        <v>3843</v>
      </c>
      <c r="C359" s="29" t="s">
        <v>9252</v>
      </c>
      <c r="E359" s="29">
        <v>358</v>
      </c>
      <c r="F359" s="29" t="s">
        <v>7184</v>
      </c>
      <c r="G359" s="46" t="s">
        <v>10259</v>
      </c>
      <c r="H359" s="46" t="s">
        <v>10260</v>
      </c>
      <c r="I359" s="44" t="s">
        <v>10261</v>
      </c>
      <c r="J359" s="44" t="s">
        <v>10262</v>
      </c>
      <c r="K359" s="29" t="str">
        <f t="shared" si="15"/>
        <v>E2_7_2_2</v>
      </c>
      <c r="L359" s="29" t="str">
        <f t="shared" si="17"/>
        <v>(${Variables:E2_7_2_2_kcat} * E2_7_2_2 * C00014 * C00288) / (${Variables:E2_7_2_2_Km} + (E2_7_2_2 * C00014 * C00288))</v>
      </c>
      <c r="M359" s="40" t="str">
        <f t="shared" si="16"/>
        <v>r358 : C00014 + C00288 -&gt; C01563 + C00001 | (${Variables:E2_7_2_2_kcat} * E2_7_2_2 * C00014 * C00288) / (${Variables:E2_7_2_2_Km} + (E2_7_2_2 * C00014 * C00288))</v>
      </c>
    </row>
    <row r="360" spans="1:13" ht="29" x14ac:dyDescent="0.35">
      <c r="A360" s="29" t="s">
        <v>3201</v>
      </c>
      <c r="B360" s="29" t="s">
        <v>3202</v>
      </c>
      <c r="C360" s="29" t="s">
        <v>9257</v>
      </c>
      <c r="E360" s="29">
        <v>359</v>
      </c>
      <c r="F360" s="29" t="s">
        <v>7188</v>
      </c>
      <c r="G360" s="46" t="s">
        <v>10263</v>
      </c>
      <c r="H360" s="46" t="s">
        <v>10264</v>
      </c>
      <c r="I360" s="44" t="s">
        <v>10265</v>
      </c>
      <c r="J360" s="44" t="s">
        <v>10266</v>
      </c>
      <c r="K360" s="29" t="str">
        <f t="shared" si="15"/>
        <v>E2_7_2_3</v>
      </c>
      <c r="L360" s="29" t="str">
        <f t="shared" si="17"/>
        <v>(${Variables:E2_7_2_3_kcat} * E2_7_2_3 * C00002 * C00197) / (${Variables:E2_7_2_3_Km} + (E2_7_2_3 * C00002 * C00197))</v>
      </c>
      <c r="M360" s="40" t="str">
        <f t="shared" si="16"/>
        <v>r359 : C00002 + C00197 -&gt; C00008 + C00236 | (${Variables:E2_7_2_3_kcat} * E2_7_2_3 * C00002 * C00197) / (${Variables:E2_7_2_3_Km} + (E2_7_2_3 * C00002 * C00197))</v>
      </c>
    </row>
    <row r="361" spans="1:13" ht="29" x14ac:dyDescent="0.35">
      <c r="A361" s="29" t="s">
        <v>1690</v>
      </c>
      <c r="B361" s="29" t="s">
        <v>1691</v>
      </c>
      <c r="C361" s="29" t="s">
        <v>9262</v>
      </c>
      <c r="E361" s="29">
        <v>360</v>
      </c>
      <c r="F361" s="29" t="s">
        <v>7194</v>
      </c>
      <c r="G361" s="46" t="s">
        <v>10267</v>
      </c>
      <c r="H361" s="46" t="s">
        <v>10268</v>
      </c>
      <c r="I361" s="44" t="s">
        <v>10269</v>
      </c>
      <c r="J361" s="44" t="s">
        <v>10270</v>
      </c>
      <c r="K361" s="29" t="str">
        <f t="shared" si="15"/>
        <v>E2_7_2_4</v>
      </c>
      <c r="L361" s="29" t="str">
        <f t="shared" si="17"/>
        <v>(${Variables:E2_7_2_4_kcat} * E2_7_2_4 * C00002 * C00049) / (${Variables:E2_7_2_4_Km} + (E2_7_2_4 * C00002 * C00049))</v>
      </c>
      <c r="M361" s="40" t="str">
        <f t="shared" si="16"/>
        <v>r360 : C00002 + C00049 -&gt; C00008 + C03082 | (${Variables:E2_7_2_4_kcat} * E2_7_2_4 * C00002 * C00049) / (${Variables:E2_7_2_4_Km} + (E2_7_2_4 * C00002 * C00049))</v>
      </c>
    </row>
    <row r="362" spans="1:13" ht="29" x14ac:dyDescent="0.35">
      <c r="A362" s="29" t="s">
        <v>2101</v>
      </c>
      <c r="B362" s="29" t="s">
        <v>2102</v>
      </c>
      <c r="C362" s="29" t="s">
        <v>9265</v>
      </c>
      <c r="E362" s="29">
        <v>361</v>
      </c>
      <c r="F362" s="29" t="s">
        <v>7200</v>
      </c>
      <c r="G362" s="46" t="s">
        <v>10271</v>
      </c>
      <c r="H362" s="46" t="s">
        <v>10272</v>
      </c>
      <c r="I362" s="44" t="s">
        <v>10273</v>
      </c>
      <c r="J362" s="44" t="s">
        <v>10274</v>
      </c>
      <c r="K362" s="29" t="str">
        <f t="shared" si="15"/>
        <v>E2_7_2_8</v>
      </c>
      <c r="L362" s="29" t="str">
        <f t="shared" si="17"/>
        <v>(${Variables:E2_7_2_8_kcat} * E2_7_2_8 * C00002 * C00624 ) / (${Variables:E2_7_2_8_Km} + (E2_7_2_8 * C00002 * C00624 ))</v>
      </c>
      <c r="M362" s="40" t="str">
        <f t="shared" si="16"/>
        <v>r361 : C00002 + C00624  -&gt; C00008 + C04133 | (${Variables:E2_7_2_8_kcat} * E2_7_2_8 * C00002 * C00624 ) / (${Variables:E2_7_2_8_Km} + (E2_7_2_8 * C00002 * C00624 ))</v>
      </c>
    </row>
    <row r="363" spans="1:13" ht="29" x14ac:dyDescent="0.35">
      <c r="A363" s="29" t="s">
        <v>4692</v>
      </c>
      <c r="B363" s="29" t="s">
        <v>4693</v>
      </c>
      <c r="C363" s="29" t="s">
        <v>9270</v>
      </c>
      <c r="E363" s="29">
        <v>362</v>
      </c>
      <c r="F363" s="29" t="s">
        <v>7206</v>
      </c>
      <c r="G363" s="47" t="s">
        <v>10275</v>
      </c>
      <c r="H363" s="46" t="s">
        <v>10276</v>
      </c>
      <c r="I363" s="48" t="s">
        <v>10277</v>
      </c>
      <c r="J363" s="44" t="s">
        <v>10278</v>
      </c>
      <c r="K363" s="29" t="str">
        <f t="shared" si="15"/>
        <v>E2_7_3_9</v>
      </c>
      <c r="L363" s="29" t="str">
        <f t="shared" si="17"/>
        <v>(${Variables:E2_7_3_9_kcat} * E2_7_3_9 * C00074 * C00615) / (${Variables:E2_7_3_9_Km} + (E2_7_3_9 * C00074 * C00615))</v>
      </c>
      <c r="M363" s="40" t="str">
        <f t="shared" si="16"/>
        <v>r362 : C00074 + C00615 -&gt; C00022 + C04261 | (${Variables:E2_7_3_9_kcat} * E2_7_3_9 * C00074 * C00615) / (${Variables:E2_7_3_9_Km} + (E2_7_3_9 * C00074 * C00615))</v>
      </c>
    </row>
    <row r="364" spans="1:13" ht="29" x14ac:dyDescent="0.35">
      <c r="A364" s="29" t="s">
        <v>5706</v>
      </c>
      <c r="B364" s="29" t="s">
        <v>5707</v>
      </c>
      <c r="C364" s="29" t="s">
        <v>9270</v>
      </c>
      <c r="E364" s="29">
        <v>363</v>
      </c>
      <c r="F364" s="29" t="s">
        <v>7206</v>
      </c>
      <c r="G364" s="47" t="s">
        <v>10275</v>
      </c>
      <c r="H364" s="46" t="s">
        <v>10276</v>
      </c>
      <c r="I364" s="48" t="s">
        <v>10277</v>
      </c>
      <c r="J364" s="44" t="s">
        <v>10278</v>
      </c>
      <c r="K364" s="29" t="str">
        <f t="shared" si="15"/>
        <v>E2_7_3_9</v>
      </c>
      <c r="L364" s="29" t="str">
        <f t="shared" si="17"/>
        <v>(${Variables:E2_7_3_9_kcat} * E2_7_3_9 * C00074 * C00615) / (${Variables:E2_7_3_9_Km} + (E2_7_3_9 * C00074 * C00615))</v>
      </c>
      <c r="M364" s="40" t="str">
        <f t="shared" si="16"/>
        <v>r363 : C00074 + C00615 -&gt; C00022 + C04261 | (${Variables:E2_7_3_9_kcat} * E2_7_3_9 * C00074 * C00615) / (${Variables:E2_7_3_9_Km} + (E2_7_3_9 * C00074 * C00615))</v>
      </c>
    </row>
    <row r="365" spans="1:13" ht="29" x14ac:dyDescent="0.35">
      <c r="A365" s="29" t="s">
        <v>3438</v>
      </c>
      <c r="B365" s="29" t="s">
        <v>3439</v>
      </c>
      <c r="C365" s="29" t="s">
        <v>9275</v>
      </c>
      <c r="E365" s="29">
        <v>364</v>
      </c>
      <c r="F365" s="29" t="s">
        <v>7212</v>
      </c>
      <c r="G365" s="46" t="s">
        <v>10279</v>
      </c>
      <c r="H365" s="46" t="s">
        <v>10280</v>
      </c>
      <c r="I365" s="44" t="s">
        <v>10281</v>
      </c>
      <c r="J365" s="44" t="s">
        <v>10282</v>
      </c>
      <c r="K365" s="29" t="str">
        <f t="shared" si="15"/>
        <v>E2_7_4_1</v>
      </c>
      <c r="L365" s="29" t="str">
        <f t="shared" si="17"/>
        <v>(${Variables:E2_7_4_1_kcat} * E2_7_4_1 * C00002 * C00404) / (${Variables:E2_7_4_1_Km} + (E2_7_4_1 * C00002 * C00404))</v>
      </c>
      <c r="M365" s="40" t="str">
        <f t="shared" si="16"/>
        <v>r364 : C00002 + C00404 -&gt; C00008 + C00404 | (${Variables:E2_7_4_1_kcat} * E2_7_4_1 * C00002 * C00404) / (${Variables:E2_7_4_1_Km} + (E2_7_4_1 * C00002 * C00404))</v>
      </c>
    </row>
    <row r="366" spans="1:13" ht="29" x14ac:dyDescent="0.35">
      <c r="A366" s="29" t="s">
        <v>603</v>
      </c>
      <c r="B366" s="29" t="s">
        <v>604</v>
      </c>
      <c r="C366" s="29" t="s">
        <v>9280</v>
      </c>
      <c r="E366" s="29">
        <v>365</v>
      </c>
      <c r="F366" s="29" t="s">
        <v>7218</v>
      </c>
      <c r="G366" s="47" t="s">
        <v>10283</v>
      </c>
      <c r="H366" s="46" t="s">
        <v>10284</v>
      </c>
      <c r="I366" s="48" t="s">
        <v>10285</v>
      </c>
      <c r="J366" s="44" t="s">
        <v>10286</v>
      </c>
      <c r="K366" s="29" t="str">
        <f t="shared" si="15"/>
        <v>E2_7_4_2</v>
      </c>
      <c r="L366" s="29" t="str">
        <f t="shared" si="17"/>
        <v>(${Variables:E2_7_4_2_kcat} * E2_7_4_2 * C00002 * C01107) / (${Variables:E2_7_4_2_Km} + (E2_7_4_2 * C00002 * C01107))</v>
      </c>
      <c r="M366" s="40" t="str">
        <f t="shared" si="16"/>
        <v>r365 : C00002 + C01107 -&gt; C00008 + C01143 | (${Variables:E2_7_4_2_kcat} * E2_7_4_2 * C00002 * C01107) / (${Variables:E2_7_4_2_Km} + (E2_7_4_2 * C00002 * C01107))</v>
      </c>
    </row>
    <row r="367" spans="1:13" ht="29" x14ac:dyDescent="0.35">
      <c r="A367" s="29" t="s">
        <v>2129</v>
      </c>
      <c r="B367" s="29" t="s">
        <v>2130</v>
      </c>
      <c r="C367" s="29" t="s">
        <v>9285</v>
      </c>
      <c r="E367" s="29">
        <v>366</v>
      </c>
      <c r="F367" s="29" t="s">
        <v>7224</v>
      </c>
      <c r="G367" s="46" t="s">
        <v>10287</v>
      </c>
      <c r="H367" s="46" t="s">
        <v>10288</v>
      </c>
      <c r="I367" s="44" t="s">
        <v>10289</v>
      </c>
      <c r="J367" s="44" t="s">
        <v>10290</v>
      </c>
      <c r="K367" s="29" t="str">
        <f t="shared" si="15"/>
        <v>E2_7_4_22</v>
      </c>
      <c r="L367" s="29" t="str">
        <f t="shared" si="17"/>
        <v>(${Variables:E2_7_4_22_kcat} * E2_7_4_22 * C00002 * C00105) / (${Variables:E2_7_4_22_Km} + (E2_7_4_22 * C00002 * C00105))</v>
      </c>
      <c r="M367" s="40" t="str">
        <f t="shared" si="16"/>
        <v>r366 : C00002 + C00105 -&gt; C00008 + C00015 | (${Variables:E2_7_4_22_kcat} * E2_7_4_22 * C00002 * C00105) / (${Variables:E2_7_4_22_Km} + (E2_7_4_22 * C00002 * C00105))</v>
      </c>
    </row>
    <row r="368" spans="1:13" ht="29" x14ac:dyDescent="0.35">
      <c r="A368" s="29" t="s">
        <v>1613</v>
      </c>
      <c r="B368" s="29" t="s">
        <v>1614</v>
      </c>
      <c r="C368" s="29" t="s">
        <v>9290</v>
      </c>
      <c r="E368" s="29">
        <v>367</v>
      </c>
      <c r="F368" s="29" t="s">
        <v>7230</v>
      </c>
      <c r="G368" s="47" t="s">
        <v>10291</v>
      </c>
      <c r="H368" s="46" t="s">
        <v>10292</v>
      </c>
      <c r="I368" s="48" t="s">
        <v>10293</v>
      </c>
      <c r="J368" s="44" t="s">
        <v>10294</v>
      </c>
      <c r="K368" s="29" t="str">
        <f t="shared" si="15"/>
        <v>E2_7_4_25</v>
      </c>
      <c r="L368" s="29" t="str">
        <f t="shared" si="17"/>
        <v>(${Variables:E2_7_4_25_kcat} * E2_7_4_25 * C00002 * C00055) / (${Variables:E2_7_4_25_Km} + (E2_7_4_25 * C00002 * C00055))</v>
      </c>
      <c r="M368" s="40" t="str">
        <f t="shared" si="16"/>
        <v>r367 : C00002 + C00055 -&gt; C00008 + C00112 | (${Variables:E2_7_4_25_kcat} * E2_7_4_25 * C00002 * C00055) / (${Variables:E2_7_4_25_Km} + (E2_7_4_25 * C00002 * C00055))</v>
      </c>
    </row>
    <row r="369" spans="1:13" ht="29" x14ac:dyDescent="0.35">
      <c r="A369" s="29" t="s">
        <v>1613</v>
      </c>
      <c r="B369" s="29" t="s">
        <v>1614</v>
      </c>
      <c r="C369" s="29" t="s">
        <v>9290</v>
      </c>
      <c r="E369" s="29">
        <v>368</v>
      </c>
      <c r="F369" s="29" t="s">
        <v>7235</v>
      </c>
      <c r="G369" s="47" t="s">
        <v>10295</v>
      </c>
      <c r="H369" s="46" t="s">
        <v>10296</v>
      </c>
      <c r="I369" s="48" t="s">
        <v>10297</v>
      </c>
      <c r="J369" s="44" t="s">
        <v>10298</v>
      </c>
      <c r="K369" s="29" t="str">
        <f t="shared" si="15"/>
        <v>E2_7_4_25</v>
      </c>
      <c r="L369" s="29" t="str">
        <f t="shared" si="17"/>
        <v>(${Variables:E2_7_4_25_kcat} * E2_7_4_25 * C00002 * C00239) / (${Variables:E2_7_4_25_Km} + (E2_7_4_25 * C00002 * C00239))</v>
      </c>
      <c r="M369" s="40" t="str">
        <f t="shared" si="16"/>
        <v>r368 : C00002 + C00239 -&gt; C00008 + C00705 | (${Variables:E2_7_4_25_kcat} * E2_7_4_25 * C00002 * C00239) / (${Variables:E2_7_4_25_Km} + (E2_7_4_25 * C00002 * C00239))</v>
      </c>
    </row>
    <row r="370" spans="1:13" ht="29" x14ac:dyDescent="0.35">
      <c r="A370" s="29" t="s">
        <v>5380</v>
      </c>
      <c r="B370" s="29" t="s">
        <v>5381</v>
      </c>
      <c r="C370" s="29" t="s">
        <v>9295</v>
      </c>
      <c r="E370" s="29">
        <v>369</v>
      </c>
      <c r="F370" s="29" t="s">
        <v>7239</v>
      </c>
      <c r="G370" s="46" t="s">
        <v>10299</v>
      </c>
      <c r="H370" s="42" t="s">
        <v>7241</v>
      </c>
      <c r="I370" s="44" t="s">
        <v>10300</v>
      </c>
      <c r="J370" s="43" t="s">
        <v>7241</v>
      </c>
      <c r="K370" s="29" t="str">
        <f t="shared" si="15"/>
        <v>E2_7_4_3</v>
      </c>
      <c r="L370" s="29" t="str">
        <f t="shared" si="17"/>
        <v>(${Variables:E2_7_4_3_kcat} * E2_7_4_3 * C00002 * C00020) / (${Variables:E2_7_4_3_Km} + (E2_7_4_3 * C00002 * C00020))</v>
      </c>
      <c r="M370" s="40" t="str">
        <f t="shared" si="16"/>
        <v>r369 : C00002 + C00020 -&gt; C00008 | (${Variables:E2_7_4_3_kcat} * E2_7_4_3 * C00002 * C00020) / (${Variables:E2_7_4_3_Km} + (E2_7_4_3 * C00002 * C00020))</v>
      </c>
    </row>
    <row r="371" spans="1:13" ht="29" x14ac:dyDescent="0.35">
      <c r="A371" s="29" t="s">
        <v>5380</v>
      </c>
      <c r="B371" s="29" t="s">
        <v>5381</v>
      </c>
      <c r="C371" s="29" t="s">
        <v>9295</v>
      </c>
      <c r="E371" s="29">
        <v>370</v>
      </c>
      <c r="F371" s="29" t="s">
        <v>7244</v>
      </c>
      <c r="G371" s="47" t="s">
        <v>10301</v>
      </c>
      <c r="H371" s="46" t="s">
        <v>10302</v>
      </c>
      <c r="I371" s="48" t="s">
        <v>10303</v>
      </c>
      <c r="J371" s="44" t="s">
        <v>10304</v>
      </c>
      <c r="K371" s="29" t="str">
        <f t="shared" si="15"/>
        <v>E2_7_4_3</v>
      </c>
      <c r="L371" s="29" t="str">
        <f t="shared" si="17"/>
        <v>(${Variables:E2_7_4_3_kcat} * E2_7_4_3 * C00002 * C00360) / (${Variables:E2_7_4_3_Km} + (E2_7_4_3 * C00002 * C00360))</v>
      </c>
      <c r="M371" s="40" t="str">
        <f t="shared" si="16"/>
        <v>r370 : C00002 + C00360 -&gt; C00008 + C00206 | (${Variables:E2_7_4_3_kcat} * E2_7_4_3 * C00002 * C00360) / (${Variables:E2_7_4_3_Km} + (E2_7_4_3 * C00002 * C00360))</v>
      </c>
    </row>
    <row r="372" spans="1:13" ht="29" x14ac:dyDescent="0.35">
      <c r="A372" s="29" t="s">
        <v>5380</v>
      </c>
      <c r="B372" s="29" t="s">
        <v>5381</v>
      </c>
      <c r="C372" s="29" t="s">
        <v>9295</v>
      </c>
      <c r="E372" s="29">
        <v>371</v>
      </c>
      <c r="F372" s="29" t="s">
        <v>7247</v>
      </c>
      <c r="G372" s="46" t="s">
        <v>10305</v>
      </c>
      <c r="H372" s="46" t="s">
        <v>10306</v>
      </c>
      <c r="I372" s="44" t="s">
        <v>10307</v>
      </c>
      <c r="J372" s="44" t="s">
        <v>10308</v>
      </c>
      <c r="K372" s="29" t="str">
        <f t="shared" si="15"/>
        <v>E2_7_4_3</v>
      </c>
      <c r="L372" s="29" t="str">
        <f t="shared" si="17"/>
        <v>(${Variables:E2_7_4_3_kcat} * E2_7_4_3 * C00068 * C00008) / (${Variables:E2_7_4_3_Km} + (E2_7_4_3 * C00068 * C00008))</v>
      </c>
      <c r="M372" s="40" t="str">
        <f t="shared" si="16"/>
        <v>r371 : C00068 + C00008 -&gt; C03028 + C00020 | (${Variables:E2_7_4_3_kcat} * E2_7_4_3 * C00068 * C00008) / (${Variables:E2_7_4_3_Km} + (E2_7_4_3 * C00068 * C00008))</v>
      </c>
    </row>
    <row r="373" spans="1:13" ht="29" x14ac:dyDescent="0.35">
      <c r="A373" s="29" t="s">
        <v>1186</v>
      </c>
      <c r="B373" s="29" t="s">
        <v>1187</v>
      </c>
      <c r="C373" s="29" t="s">
        <v>9300</v>
      </c>
      <c r="E373" s="29">
        <v>372</v>
      </c>
      <c r="F373" s="29" t="s">
        <v>7251</v>
      </c>
      <c r="G373" s="46" t="s">
        <v>10309</v>
      </c>
      <c r="H373" s="46" t="s">
        <v>10310</v>
      </c>
      <c r="I373" s="44" t="s">
        <v>10311</v>
      </c>
      <c r="J373" s="44" t="s">
        <v>10312</v>
      </c>
      <c r="K373" s="29" t="str">
        <f t="shared" si="15"/>
        <v>E2_7_4_6</v>
      </c>
      <c r="L373" s="29" t="str">
        <f t="shared" si="17"/>
        <v>(${Variables:E2_7_4_6_kcat} * E2_7_4_6 * C00002 * C00454) / (${Variables:E2_7_4_6_Km} + (E2_7_4_6 * C00002 * C00454))</v>
      </c>
      <c r="M373" s="40" t="str">
        <f t="shared" si="16"/>
        <v>r372 : C00002 + C00454 -&gt; C00008 + C00201 | (${Variables:E2_7_4_6_kcat} * E2_7_4_6 * C00002 * C00454) / (${Variables:E2_7_4_6_Km} + (E2_7_4_6 * C00002 * C00454))</v>
      </c>
    </row>
    <row r="374" spans="1:13" ht="29" x14ac:dyDescent="0.35">
      <c r="A374" s="29" t="s">
        <v>1186</v>
      </c>
      <c r="B374" s="29" t="s">
        <v>1187</v>
      </c>
      <c r="C374" s="29" t="s">
        <v>9300</v>
      </c>
      <c r="E374" s="29">
        <v>373</v>
      </c>
      <c r="F374" s="29" t="s">
        <v>7256</v>
      </c>
      <c r="G374" s="47" t="s">
        <v>10313</v>
      </c>
      <c r="H374" s="46" t="s">
        <v>10314</v>
      </c>
      <c r="I374" s="48" t="s">
        <v>10315</v>
      </c>
      <c r="J374" s="44" t="s">
        <v>10316</v>
      </c>
      <c r="K374" s="29" t="str">
        <f t="shared" si="15"/>
        <v>E2_7_4_6</v>
      </c>
      <c r="L374" s="29" t="str">
        <f t="shared" si="17"/>
        <v>(${Variables:E2_7_4_6_kcat} * E2_7_4_6 * C00002 * C00008) / (${Variables:E2_7_4_6_Km} + (E2_7_4_6 * C00002 * C00008))</v>
      </c>
      <c r="M374" s="40" t="str">
        <f t="shared" si="16"/>
        <v>r373 : C00002 + C00008 -&gt; C00008 + C00002 | (${Variables:E2_7_4_6_kcat} * E2_7_4_6 * C00002 * C00008) / (${Variables:E2_7_4_6_Km} + (E2_7_4_6 * C00002 * C00008))</v>
      </c>
    </row>
    <row r="375" spans="1:13" ht="29" x14ac:dyDescent="0.35">
      <c r="A375" s="29" t="s">
        <v>1186</v>
      </c>
      <c r="B375" s="29" t="s">
        <v>1187</v>
      </c>
      <c r="C375" s="29" t="s">
        <v>9300</v>
      </c>
      <c r="E375" s="29">
        <v>374</v>
      </c>
      <c r="F375" s="29" t="s">
        <v>7259</v>
      </c>
      <c r="G375" s="46" t="s">
        <v>10317</v>
      </c>
      <c r="H375" s="46" t="s">
        <v>10318</v>
      </c>
      <c r="I375" s="44" t="s">
        <v>10319</v>
      </c>
      <c r="J375" s="44" t="s">
        <v>10320</v>
      </c>
      <c r="K375" s="29" t="str">
        <f t="shared" si="15"/>
        <v>E2_7_4_6</v>
      </c>
      <c r="L375" s="29" t="str">
        <f t="shared" si="17"/>
        <v>(${Variables:E2_7_4_6_kcat} * E2_7_4_6 * C11038 * C00002) / (${Variables:E2_7_4_6_Km} + (E2_7_4_6 * C11038 * C00002))</v>
      </c>
      <c r="M375" s="40" t="str">
        <f t="shared" si="16"/>
        <v>r374 : C11038 + C00002 -&gt; C11039 + C00008 | (${Variables:E2_7_4_6_kcat} * E2_7_4_6 * C11038 * C00002) / (${Variables:E2_7_4_6_Km} + (E2_7_4_6 * C11038 * C00002))</v>
      </c>
    </row>
    <row r="376" spans="1:13" ht="29" x14ac:dyDescent="0.35">
      <c r="A376" s="29" t="s">
        <v>1186</v>
      </c>
      <c r="B376" s="29" t="s">
        <v>1187</v>
      </c>
      <c r="C376" s="29" t="s">
        <v>9300</v>
      </c>
      <c r="E376" s="29">
        <v>375</v>
      </c>
      <c r="F376" s="29" t="s">
        <v>7262</v>
      </c>
      <c r="G376" s="47" t="s">
        <v>10321</v>
      </c>
      <c r="H376" s="46" t="s">
        <v>10322</v>
      </c>
      <c r="I376" s="48" t="s">
        <v>10323</v>
      </c>
      <c r="J376" s="44" t="s">
        <v>10324</v>
      </c>
      <c r="K376" s="29" t="str">
        <f t="shared" si="15"/>
        <v>E2_7_4_6</v>
      </c>
      <c r="L376" s="29" t="str">
        <f t="shared" si="17"/>
        <v>(${Variables:E2_7_4_6_kcat} * E2_7_4_6 * C00002 * C00015) / (${Variables:E2_7_4_6_Km} + (E2_7_4_6 * C00002 * C00015))</v>
      </c>
      <c r="M376" s="40" t="str">
        <f t="shared" si="16"/>
        <v>r375 : C00002 + C00015 -&gt; C00008 + C00075 | (${Variables:E2_7_4_6_kcat} * E2_7_4_6 * C00002 * C00015) / (${Variables:E2_7_4_6_Km} + (E2_7_4_6 * C00002 * C00015))</v>
      </c>
    </row>
    <row r="377" spans="1:13" ht="29" x14ac:dyDescent="0.35">
      <c r="A377" s="29" t="s">
        <v>1186</v>
      </c>
      <c r="B377" s="29" t="s">
        <v>1187</v>
      </c>
      <c r="C377" s="29" t="s">
        <v>9300</v>
      </c>
      <c r="E377" s="29">
        <v>376</v>
      </c>
      <c r="F377" s="29" t="s">
        <v>7265</v>
      </c>
      <c r="G377" s="46" t="s">
        <v>10325</v>
      </c>
      <c r="H377" s="46" t="s">
        <v>10326</v>
      </c>
      <c r="I377" s="44" t="s">
        <v>10327</v>
      </c>
      <c r="J377" s="44" t="s">
        <v>10328</v>
      </c>
      <c r="K377" s="29" t="str">
        <f t="shared" si="15"/>
        <v>E2_7_4_6</v>
      </c>
      <c r="L377" s="29" t="str">
        <f t="shared" si="17"/>
        <v>(${Variables:E2_7_4_6_kcat} * E2_7_4_6 * C00002 * C00035) / (${Variables:E2_7_4_6_Km} + (E2_7_4_6 * C00002 * C00035))</v>
      </c>
      <c r="M377" s="40" t="str">
        <f t="shared" si="16"/>
        <v>r376 : C00002 + C00035 -&gt; C00008 + C00044 | (${Variables:E2_7_4_6_kcat} * E2_7_4_6 * C00002 * C00035) / (${Variables:E2_7_4_6_Km} + (E2_7_4_6 * C00002 * C00035))</v>
      </c>
    </row>
    <row r="378" spans="1:13" ht="29" x14ac:dyDescent="0.35">
      <c r="A378" s="29" t="s">
        <v>1186</v>
      </c>
      <c r="B378" s="29" t="s">
        <v>1187</v>
      </c>
      <c r="C378" s="29" t="s">
        <v>9300</v>
      </c>
      <c r="E378" s="29">
        <v>377</v>
      </c>
      <c r="F378" s="29" t="s">
        <v>7268</v>
      </c>
      <c r="G378" s="46" t="s">
        <v>10329</v>
      </c>
      <c r="H378" s="46" t="s">
        <v>10330</v>
      </c>
      <c r="I378" s="44" t="s">
        <v>10331</v>
      </c>
      <c r="J378" s="44" t="s">
        <v>10332</v>
      </c>
      <c r="K378" s="29" t="str">
        <f t="shared" si="15"/>
        <v>E2_7_4_6</v>
      </c>
      <c r="L378" s="29" t="str">
        <f t="shared" si="17"/>
        <v>(${Variables:E2_7_4_6_kcat} * E2_7_4_6 * C00002 * C00112) / (${Variables:E2_7_4_6_Km} + (E2_7_4_6 * C00002 * C00112))</v>
      </c>
      <c r="M378" s="40" t="str">
        <f t="shared" si="16"/>
        <v>r377 : C00002 + C00112 -&gt; C00008 + C00063 | (${Variables:E2_7_4_6_kcat} * E2_7_4_6 * C00002 * C00112) / (${Variables:E2_7_4_6_Km} + (E2_7_4_6 * C00002 * C00112))</v>
      </c>
    </row>
    <row r="379" spans="1:13" ht="29" x14ac:dyDescent="0.35">
      <c r="A379" s="29" t="s">
        <v>1186</v>
      </c>
      <c r="B379" s="29" t="s">
        <v>1187</v>
      </c>
      <c r="C379" s="29" t="s">
        <v>9300</v>
      </c>
      <c r="E379" s="29">
        <v>378</v>
      </c>
      <c r="F379" s="29" t="s">
        <v>7271</v>
      </c>
      <c r="G379" s="47" t="s">
        <v>10333</v>
      </c>
      <c r="H379" s="46" t="s">
        <v>10334</v>
      </c>
      <c r="I379" s="48" t="s">
        <v>10335</v>
      </c>
      <c r="J379" s="44" t="s">
        <v>10336</v>
      </c>
      <c r="K379" s="29" t="str">
        <f t="shared" si="15"/>
        <v>E2_7_4_6</v>
      </c>
      <c r="L379" s="29" t="str">
        <f t="shared" si="17"/>
        <v>(${Variables:E2_7_4_6_kcat} * E2_7_4_6 * C00002 * C00104) / (${Variables:E2_7_4_6_Km} + (E2_7_4_6 * C00002 * C00104))</v>
      </c>
      <c r="M379" s="40" t="str">
        <f t="shared" si="16"/>
        <v>r378 : C00002 + C00104 -&gt; C00008 + C00081 | (${Variables:E2_7_4_6_kcat} * E2_7_4_6 * C00002 * C00104) / (${Variables:E2_7_4_6_Km} + (E2_7_4_6 * C00002 * C00104))</v>
      </c>
    </row>
    <row r="380" spans="1:13" ht="29" x14ac:dyDescent="0.35">
      <c r="A380" s="29" t="s">
        <v>1186</v>
      </c>
      <c r="B380" s="29" t="s">
        <v>1187</v>
      </c>
      <c r="C380" s="29" t="s">
        <v>9300</v>
      </c>
      <c r="E380" s="29">
        <v>379</v>
      </c>
      <c r="F380" s="29" t="s">
        <v>7274</v>
      </c>
      <c r="G380" s="46" t="s">
        <v>10337</v>
      </c>
      <c r="H380" s="46" t="s">
        <v>10338</v>
      </c>
      <c r="I380" s="44" t="s">
        <v>10339</v>
      </c>
      <c r="J380" s="44" t="s">
        <v>10340</v>
      </c>
      <c r="K380" s="29" t="str">
        <f t="shared" si="15"/>
        <v>E2_7_4_6</v>
      </c>
      <c r="L380" s="29" t="str">
        <f t="shared" si="17"/>
        <v>(${Variables:E2_7_4_6_kcat} * E2_7_4_6 * C00002 * C00206) / (${Variables:E2_7_4_6_Km} + (E2_7_4_6 * C00002 * C00206))</v>
      </c>
      <c r="M380" s="40" t="str">
        <f t="shared" si="16"/>
        <v>r379 : C00002 + C00206 -&gt; C00008 + C00131 | (${Variables:E2_7_4_6_kcat} * E2_7_4_6 * C00002 * C00206) / (${Variables:E2_7_4_6_Km} + (E2_7_4_6 * C00002 * C00206))</v>
      </c>
    </row>
    <row r="381" spans="1:13" ht="29" x14ac:dyDescent="0.35">
      <c r="A381" s="29" t="s">
        <v>1186</v>
      </c>
      <c r="B381" s="29" t="s">
        <v>1187</v>
      </c>
      <c r="C381" s="29" t="s">
        <v>9300</v>
      </c>
      <c r="E381" s="29">
        <v>380</v>
      </c>
      <c r="F381" s="29" t="s">
        <v>7277</v>
      </c>
      <c r="G381" s="47" t="s">
        <v>10341</v>
      </c>
      <c r="H381" s="46" t="s">
        <v>10342</v>
      </c>
      <c r="I381" s="48" t="s">
        <v>10343</v>
      </c>
      <c r="J381" s="44" t="s">
        <v>10344</v>
      </c>
      <c r="K381" s="29" t="str">
        <f t="shared" si="15"/>
        <v>E2_7_4_6</v>
      </c>
      <c r="L381" s="29" t="str">
        <f t="shared" si="17"/>
        <v>(${Variables:E2_7_4_6_kcat} * E2_7_4_6 * C00002 * C00361) / (${Variables:E2_7_4_6_Km} + (E2_7_4_6 * C00002 * C00361))</v>
      </c>
      <c r="M381" s="40" t="str">
        <f t="shared" si="16"/>
        <v>r380 : C00002 + C00361 -&gt; C00008 + C00286 | (${Variables:E2_7_4_6_kcat} * E2_7_4_6 * C00002 * C00361) / (${Variables:E2_7_4_6_Km} + (E2_7_4_6 * C00002 * C00361))</v>
      </c>
    </row>
    <row r="382" spans="1:13" ht="29" x14ac:dyDescent="0.35">
      <c r="A382" s="29" t="s">
        <v>1186</v>
      </c>
      <c r="B382" s="29" t="s">
        <v>1187</v>
      </c>
      <c r="C382" s="29" t="s">
        <v>9300</v>
      </c>
      <c r="E382" s="29">
        <v>381</v>
      </c>
      <c r="F382" s="29" t="s">
        <v>7280</v>
      </c>
      <c r="G382" s="46" t="s">
        <v>10345</v>
      </c>
      <c r="H382" s="46" t="s">
        <v>10346</v>
      </c>
      <c r="I382" s="44" t="s">
        <v>10347</v>
      </c>
      <c r="J382" s="44" t="s">
        <v>10348</v>
      </c>
      <c r="K382" s="29" t="str">
        <f t="shared" si="15"/>
        <v>E2_7_4_6</v>
      </c>
      <c r="L382" s="29" t="str">
        <f t="shared" si="17"/>
        <v>(${Variables:E2_7_4_6_kcat} * E2_7_4_6 * C00002 * C00363 ) / (${Variables:E2_7_4_6_Km} + (E2_7_4_6 * C00002 * C00363 ))</v>
      </c>
      <c r="M382" s="40" t="str">
        <f t="shared" si="16"/>
        <v>r381 : C00002 + C00363  -&gt; C00008 + C00459 | (${Variables:E2_7_4_6_kcat} * E2_7_4_6 * C00002 * C00363 ) / (${Variables:E2_7_4_6_Km} + (E2_7_4_6 * C00002 * C00363 ))</v>
      </c>
    </row>
    <row r="383" spans="1:13" ht="29" x14ac:dyDescent="0.35">
      <c r="A383" s="29" t="s">
        <v>1186</v>
      </c>
      <c r="B383" s="29" t="s">
        <v>1187</v>
      </c>
      <c r="C383" s="29" t="s">
        <v>9300</v>
      </c>
      <c r="E383" s="29">
        <v>382</v>
      </c>
      <c r="F383" s="29" t="s">
        <v>7283</v>
      </c>
      <c r="G383" s="46" t="s">
        <v>10349</v>
      </c>
      <c r="H383" s="46" t="s">
        <v>10350</v>
      </c>
      <c r="I383" s="44" t="s">
        <v>10351</v>
      </c>
      <c r="J383" s="44" t="s">
        <v>10352</v>
      </c>
      <c r="K383" s="29" t="str">
        <f t="shared" si="15"/>
        <v>E2_7_4_6</v>
      </c>
      <c r="L383" s="29" t="str">
        <f t="shared" si="17"/>
        <v>(${Variables:E2_7_4_6_kcat} * E2_7_4_6 * C00002 * C00705) / (${Variables:E2_7_4_6_Km} + (E2_7_4_6 * C00002 * C00705))</v>
      </c>
      <c r="M383" s="40" t="str">
        <f t="shared" si="16"/>
        <v>r382 : C00002 + C00705 -&gt; C00008 + C00458 | (${Variables:E2_7_4_6_kcat} * E2_7_4_6 * C00002 * C00705) / (${Variables:E2_7_4_6_Km} + (E2_7_4_6 * C00002 * C00705))</v>
      </c>
    </row>
    <row r="384" spans="1:13" ht="29" x14ac:dyDescent="0.35">
      <c r="A384" s="29" t="s">
        <v>1186</v>
      </c>
      <c r="B384" s="29" t="s">
        <v>1187</v>
      </c>
      <c r="C384" s="29" t="s">
        <v>9300</v>
      </c>
      <c r="E384" s="29">
        <v>383</v>
      </c>
      <c r="F384" s="29" t="s">
        <v>7286</v>
      </c>
      <c r="G384" s="47" t="s">
        <v>10353</v>
      </c>
      <c r="H384" s="46" t="s">
        <v>10354</v>
      </c>
      <c r="I384" s="48" t="s">
        <v>10355</v>
      </c>
      <c r="J384" s="44" t="s">
        <v>10356</v>
      </c>
      <c r="K384" s="29" t="str">
        <f t="shared" si="15"/>
        <v>E2_7_4_6</v>
      </c>
      <c r="L384" s="29" t="str">
        <f t="shared" si="17"/>
        <v>(${Variables:E2_7_4_6_kcat} * E2_7_4_6 * C00002 * C01346) / (${Variables:E2_7_4_6_Km} + (E2_7_4_6 * C00002 * C01346))</v>
      </c>
      <c r="M384" s="40" t="str">
        <f t="shared" si="16"/>
        <v>r383 : C00002 + C01346 -&gt; C00008 + C00460 | (${Variables:E2_7_4_6_kcat} * E2_7_4_6 * C00002 * C01346) / (${Variables:E2_7_4_6_Km} + (E2_7_4_6 * C00002 * C01346))</v>
      </c>
    </row>
    <row r="385" spans="1:13" ht="29" x14ac:dyDescent="0.35">
      <c r="A385" s="29" t="s">
        <v>1186</v>
      </c>
      <c r="B385" s="29" t="s">
        <v>1187</v>
      </c>
      <c r="C385" s="29" t="s">
        <v>9300</v>
      </c>
      <c r="E385" s="29">
        <v>384</v>
      </c>
      <c r="F385" s="29" t="s">
        <v>7289</v>
      </c>
      <c r="G385" s="46" t="s">
        <v>10357</v>
      </c>
      <c r="H385" s="46" t="s">
        <v>10358</v>
      </c>
      <c r="I385" s="44" t="s">
        <v>10359</v>
      </c>
      <c r="J385" s="44" t="s">
        <v>10360</v>
      </c>
      <c r="K385" s="29" t="str">
        <f t="shared" ref="K385:K448" si="18">CONCATENATE("E",C385)</f>
        <v>E2_7_4_6</v>
      </c>
      <c r="L385" s="29" t="str">
        <f t="shared" si="17"/>
        <v>(${Variables:E2_7_4_6_kcat} * E2_7_4_6 * C00002 * C01344) / (${Variables:E2_7_4_6_Km} + (E2_7_4_6 * C00002 * C01344))</v>
      </c>
      <c r="M385" s="40" t="str">
        <f t="shared" si="16"/>
        <v>r384 : C00002 + C01344 -&gt; C00008 + C01345 | (${Variables:E2_7_4_6_kcat} * E2_7_4_6 * C00002 * C01344) / (${Variables:E2_7_4_6_Km} + (E2_7_4_6 * C00002 * C01344))</v>
      </c>
    </row>
    <row r="386" spans="1:13" ht="29" x14ac:dyDescent="0.35">
      <c r="A386" s="29" t="s">
        <v>1186</v>
      </c>
      <c r="B386" s="29" t="s">
        <v>1187</v>
      </c>
      <c r="C386" s="29" t="s">
        <v>9300</v>
      </c>
      <c r="E386" s="29">
        <v>385</v>
      </c>
      <c r="F386" s="29" t="s">
        <v>7292</v>
      </c>
      <c r="G386" s="46" t="s">
        <v>10361</v>
      </c>
      <c r="H386" s="46" t="s">
        <v>10362</v>
      </c>
      <c r="I386" s="44" t="s">
        <v>10363</v>
      </c>
      <c r="J386" s="44" t="s">
        <v>10364</v>
      </c>
      <c r="K386" s="29" t="str">
        <f t="shared" si="18"/>
        <v>E2_7_4_6</v>
      </c>
      <c r="L386" s="29" t="str">
        <f t="shared" si="17"/>
        <v>(${Variables:E2_7_4_6_kcat} * E2_7_4_6 * C22442 * C00002) / (${Variables:E2_7_4_6_Km} + (E2_7_4_6 * C22442 * C00002))</v>
      </c>
      <c r="M386" s="40" t="str">
        <f t="shared" ref="M386:M449" si="19">_xlfn.CONCAT("r",E386," : ",G386," -&gt; ",H386, " | ",L386)</f>
        <v>r385 : C22442 + C00002 -&gt; C22443 + C00008 | (${Variables:E2_7_4_6_kcat} * E2_7_4_6 * C22442 * C00002) / (${Variables:E2_7_4_6_Km} + (E2_7_4_6 * C22442 * C00002))</v>
      </c>
    </row>
    <row r="387" spans="1:13" ht="29" x14ac:dyDescent="0.35">
      <c r="A387" s="29" t="s">
        <v>1186</v>
      </c>
      <c r="B387" s="29" t="s">
        <v>1187</v>
      </c>
      <c r="C387" s="29" t="s">
        <v>9300</v>
      </c>
      <c r="E387" s="29">
        <v>386</v>
      </c>
      <c r="F387" s="29" t="s">
        <v>7295</v>
      </c>
      <c r="G387" s="47" t="s">
        <v>10365</v>
      </c>
      <c r="H387" s="46" t="s">
        <v>10366</v>
      </c>
      <c r="I387" s="48" t="s">
        <v>10367</v>
      </c>
      <c r="J387" s="44" t="s">
        <v>10368</v>
      </c>
      <c r="K387" s="29" t="str">
        <f t="shared" si="18"/>
        <v>E2_7_4_6</v>
      </c>
      <c r="L387" s="29" t="str">
        <f t="shared" ref="L387:L450" si="20">CONCATENATE("(${Variables:", K387,"_kcat} * ",K387," * ",I387,") / (${Variables:",K387,"_Km} + (",K387," * ",I387,"))")</f>
        <v>(${Variables:E2_7_4_6_kcat} * E2_7_4_6 * C00002 * C21748) / (${Variables:E2_7_4_6_Km} + (E2_7_4_6 * C00002 * C21748))</v>
      </c>
      <c r="M387" s="40" t="str">
        <f t="shared" si="19"/>
        <v>r386 : C00002 + C21748 -&gt; C00008 + C21749 | (${Variables:E2_7_4_6_kcat} * E2_7_4_6 * C00002 * C21748) / (${Variables:E2_7_4_6_Km} + (E2_7_4_6 * C00002 * C21748))</v>
      </c>
    </row>
    <row r="388" spans="1:13" ht="29" x14ac:dyDescent="0.35">
      <c r="A388" s="29" t="s">
        <v>1186</v>
      </c>
      <c r="B388" s="29" t="s">
        <v>1187</v>
      </c>
      <c r="C388" s="29" t="s">
        <v>9300</v>
      </c>
      <c r="E388" s="29">
        <v>387</v>
      </c>
      <c r="F388" s="29" t="s">
        <v>7298</v>
      </c>
      <c r="G388" s="47" t="s">
        <v>10369</v>
      </c>
      <c r="H388" s="46" t="s">
        <v>10370</v>
      </c>
      <c r="I388" s="48" t="s">
        <v>10371</v>
      </c>
      <c r="J388" s="44" t="s">
        <v>10372</v>
      </c>
      <c r="K388" s="29" t="str">
        <f t="shared" si="18"/>
        <v>E2_7_4_6</v>
      </c>
      <c r="L388" s="29" t="str">
        <f t="shared" si="20"/>
        <v>(${Variables:E2_7_4_6_kcat} * E2_7_4_6 * C00002 * C21750) / (${Variables:E2_7_4_6_Km} + (E2_7_4_6 * C00002 * C21750))</v>
      </c>
      <c r="M388" s="40" t="str">
        <f t="shared" si="19"/>
        <v>r387 : C00002 + C21750 -&gt; C00008 + C21751 | (${Variables:E2_7_4_6_kcat} * E2_7_4_6 * C00002 * C21750) / (${Variables:E2_7_4_6_Km} + (E2_7_4_6 * C00002 * C21750))</v>
      </c>
    </row>
    <row r="389" spans="1:13" ht="29" x14ac:dyDescent="0.35">
      <c r="A389" s="29" t="s">
        <v>614</v>
      </c>
      <c r="B389" s="29" t="s">
        <v>615</v>
      </c>
      <c r="C389" s="29" t="s">
        <v>9305</v>
      </c>
      <c r="E389" s="29">
        <v>388</v>
      </c>
      <c r="F389" s="29" t="s">
        <v>7302</v>
      </c>
      <c r="G389" s="46" t="s">
        <v>10373</v>
      </c>
      <c r="H389" s="46" t="s">
        <v>10374</v>
      </c>
      <c r="I389" s="44" t="s">
        <v>10375</v>
      </c>
      <c r="J389" s="44" t="s">
        <v>10376</v>
      </c>
      <c r="K389" s="29" t="str">
        <f t="shared" si="18"/>
        <v>E2_7_4_7</v>
      </c>
      <c r="L389" s="29" t="str">
        <f t="shared" si="20"/>
        <v>(${Variables:E2_7_4_7_kcat} * E2_7_4_7 * C00002 * C04556) / (${Variables:E2_7_4_7_Km} + (E2_7_4_7 * C00002 * C04556))</v>
      </c>
      <c r="M389" s="40" t="str">
        <f t="shared" si="19"/>
        <v>r388 : C00002 + C04556 -&gt; C00008 + C04752 | (${Variables:E2_7_4_7_kcat} * E2_7_4_7 * C00002 * C04556) / (${Variables:E2_7_4_7_Km} + (E2_7_4_7 * C00002 * C04556))</v>
      </c>
    </row>
    <row r="390" spans="1:13" ht="29" x14ac:dyDescent="0.35">
      <c r="A390" s="29" t="s">
        <v>623</v>
      </c>
      <c r="B390" s="29" t="s">
        <v>624</v>
      </c>
      <c r="C390" s="29" t="s">
        <v>9305</v>
      </c>
      <c r="E390" s="29">
        <v>389</v>
      </c>
      <c r="F390" s="29" t="s">
        <v>7302</v>
      </c>
      <c r="G390" s="46" t="s">
        <v>10373</v>
      </c>
      <c r="H390" s="46" t="s">
        <v>10374</v>
      </c>
      <c r="I390" s="44" t="s">
        <v>10375</v>
      </c>
      <c r="J390" s="44" t="s">
        <v>10376</v>
      </c>
      <c r="K390" s="29" t="str">
        <f t="shared" si="18"/>
        <v>E2_7_4_7</v>
      </c>
      <c r="L390" s="29" t="str">
        <f t="shared" si="20"/>
        <v>(${Variables:E2_7_4_7_kcat} * E2_7_4_7 * C00002 * C04556) / (${Variables:E2_7_4_7_Km} + (E2_7_4_7 * C00002 * C04556))</v>
      </c>
      <c r="M390" s="40" t="str">
        <f t="shared" si="19"/>
        <v>r389 : C00002 + C04556 -&gt; C00008 + C04752 | (${Variables:E2_7_4_7_kcat} * E2_7_4_7 * C00002 * C04556) / (${Variables:E2_7_4_7_Km} + (E2_7_4_7 * C00002 * C04556))</v>
      </c>
    </row>
    <row r="391" spans="1:13" ht="29" x14ac:dyDescent="0.35">
      <c r="A391" s="29" t="s">
        <v>435</v>
      </c>
      <c r="B391" s="29" t="s">
        <v>436</v>
      </c>
      <c r="C391" s="29" t="s">
        <v>9310</v>
      </c>
      <c r="E391" s="29">
        <v>390</v>
      </c>
      <c r="F391" s="29" t="s">
        <v>7308</v>
      </c>
      <c r="G391" s="46" t="s">
        <v>10377</v>
      </c>
      <c r="H391" s="46" t="s">
        <v>10378</v>
      </c>
      <c r="I391" s="44" t="s">
        <v>10379</v>
      </c>
      <c r="J391" s="44" t="s">
        <v>10380</v>
      </c>
      <c r="K391" s="29" t="str">
        <f t="shared" si="18"/>
        <v>E2_7_4_8</v>
      </c>
      <c r="L391" s="29" t="str">
        <f t="shared" si="20"/>
        <v>(${Variables:E2_7_4_8_kcat} * E2_7_4_8 * C00002 * C00144) / (${Variables:E2_7_4_8_Km} + (E2_7_4_8 * C00002 * C00144))</v>
      </c>
      <c r="M391" s="40" t="str">
        <f t="shared" si="19"/>
        <v>r390 : C00002 + C00144 -&gt; C00008 + C00035 | (${Variables:E2_7_4_8_kcat} * E2_7_4_8 * C00002 * C00144) / (${Variables:E2_7_4_8_Km} + (E2_7_4_8 * C00002 * C00144))</v>
      </c>
    </row>
    <row r="392" spans="1:13" ht="29" x14ac:dyDescent="0.35">
      <c r="A392" s="29" t="s">
        <v>435</v>
      </c>
      <c r="B392" s="29" t="s">
        <v>436</v>
      </c>
      <c r="C392" s="29" t="s">
        <v>9310</v>
      </c>
      <c r="E392" s="29">
        <v>391</v>
      </c>
      <c r="F392" s="29" t="s">
        <v>7313</v>
      </c>
      <c r="G392" s="46" t="s">
        <v>10381</v>
      </c>
      <c r="H392" s="46" t="s">
        <v>10382</v>
      </c>
      <c r="I392" s="44" t="s">
        <v>10383</v>
      </c>
      <c r="J392" s="44" t="s">
        <v>10384</v>
      </c>
      <c r="K392" s="29" t="str">
        <f t="shared" si="18"/>
        <v>E2_7_4_8</v>
      </c>
      <c r="L392" s="29" t="str">
        <f t="shared" si="20"/>
        <v>(${Variables:E2_7_4_8_kcat} * E2_7_4_8 * C00002 * C00362) / (${Variables:E2_7_4_8_Km} + (E2_7_4_8 * C00002 * C00362))</v>
      </c>
      <c r="M392" s="40" t="str">
        <f t="shared" si="19"/>
        <v>r391 : C00002 + C00362 -&gt; C00008 + C00361 | (${Variables:E2_7_4_8_kcat} * E2_7_4_8 * C00002 * C00362) / (${Variables:E2_7_4_8_Km} + (E2_7_4_8 * C00002 * C00362))</v>
      </c>
    </row>
    <row r="393" spans="1:13" ht="29" x14ac:dyDescent="0.35">
      <c r="A393" s="29" t="s">
        <v>435</v>
      </c>
      <c r="B393" s="29" t="s">
        <v>436</v>
      </c>
      <c r="C393" s="29" t="s">
        <v>9310</v>
      </c>
      <c r="E393" s="29">
        <v>392</v>
      </c>
      <c r="F393" s="29" t="s">
        <v>7316</v>
      </c>
      <c r="G393" s="46" t="s">
        <v>10385</v>
      </c>
      <c r="H393" s="46" t="s">
        <v>10386</v>
      </c>
      <c r="I393" s="44" t="s">
        <v>10387</v>
      </c>
      <c r="J393" s="44" t="s">
        <v>10388</v>
      </c>
      <c r="K393" s="29" t="str">
        <f t="shared" si="18"/>
        <v>E2_7_4_8</v>
      </c>
      <c r="L393" s="29" t="str">
        <f t="shared" si="20"/>
        <v>(${Variables:E2_7_4_8_kcat} * E2_7_4_8 * C22441 * C00002) / (${Variables:E2_7_4_8_Km} + (E2_7_4_8 * C22441 * C00002))</v>
      </c>
      <c r="M393" s="40" t="str">
        <f t="shared" si="19"/>
        <v>r392 : C22441 + C00002 -&gt; C22442 + C00008 | (${Variables:E2_7_4_8_kcat} * E2_7_4_8 * C22441 * C00002) / (${Variables:E2_7_4_8_Km} + (E2_7_4_8 * C22441 * C00002))</v>
      </c>
    </row>
    <row r="394" spans="1:13" ht="29" x14ac:dyDescent="0.35">
      <c r="A394" s="29" t="s">
        <v>3461</v>
      </c>
      <c r="B394" s="29" t="s">
        <v>3462</v>
      </c>
      <c r="C394" s="29" t="s">
        <v>9315</v>
      </c>
      <c r="E394" s="29">
        <v>393</v>
      </c>
      <c r="F394" s="29" t="s">
        <v>7320</v>
      </c>
      <c r="G394" s="46" t="s">
        <v>10389</v>
      </c>
      <c r="H394" s="46" t="s">
        <v>10390</v>
      </c>
      <c r="I394" s="44" t="s">
        <v>10391</v>
      </c>
      <c r="J394" s="44" t="s">
        <v>10392</v>
      </c>
      <c r="K394" s="29" t="str">
        <f t="shared" si="18"/>
        <v>E2_7_4_9</v>
      </c>
      <c r="L394" s="29" t="str">
        <f t="shared" si="20"/>
        <v>(${Variables:E2_7_4_9_kcat} * E2_7_4_9 * C00002 * C00364) / (${Variables:E2_7_4_9_Km} + (E2_7_4_9 * C00002 * C00364))</v>
      </c>
      <c r="M394" s="40" t="str">
        <f t="shared" si="19"/>
        <v>r393 : C00002 + C00364 -&gt; C00008 + C00363 | (${Variables:E2_7_4_9_kcat} * E2_7_4_9 * C00002 * C00364) / (${Variables:E2_7_4_9_Km} + (E2_7_4_9 * C00002 * C00364))</v>
      </c>
    </row>
    <row r="395" spans="1:13" ht="29" x14ac:dyDescent="0.35">
      <c r="A395" s="29" t="s">
        <v>3461</v>
      </c>
      <c r="B395" s="29" t="s">
        <v>3462</v>
      </c>
      <c r="C395" s="29" t="s">
        <v>9315</v>
      </c>
      <c r="E395" s="29">
        <v>394</v>
      </c>
      <c r="F395" s="29" t="s">
        <v>7325</v>
      </c>
      <c r="G395" s="47" t="s">
        <v>10393</v>
      </c>
      <c r="H395" s="46" t="s">
        <v>10394</v>
      </c>
      <c r="I395" s="48" t="s">
        <v>10395</v>
      </c>
      <c r="J395" s="44" t="s">
        <v>10396</v>
      </c>
      <c r="K395" s="29" t="str">
        <f t="shared" si="18"/>
        <v>E2_7_4_9</v>
      </c>
      <c r="L395" s="29" t="str">
        <f t="shared" si="20"/>
        <v>(${Variables:E2_7_4_9_kcat} * E2_7_4_9 * C00002 * C00365) / (${Variables:E2_7_4_9_Km} + (E2_7_4_9 * C00002 * C00365))</v>
      </c>
      <c r="M395" s="40" t="str">
        <f t="shared" si="19"/>
        <v>r394 : C00002 + C00365 -&gt; C00008 + C01346 | (${Variables:E2_7_4_9_kcat} * E2_7_4_9 * C00002 * C00365) / (${Variables:E2_7_4_9_Km} + (E2_7_4_9 * C00002 * C00365))</v>
      </c>
    </row>
    <row r="396" spans="1:13" ht="29" x14ac:dyDescent="0.35">
      <c r="A396" s="29" t="s">
        <v>2538</v>
      </c>
      <c r="B396" s="29" t="s">
        <v>2539</v>
      </c>
      <c r="C396" s="29" t="s">
        <v>9320</v>
      </c>
      <c r="E396" s="29">
        <v>395</v>
      </c>
      <c r="F396" s="29" t="s">
        <v>7329</v>
      </c>
      <c r="G396" s="46" t="s">
        <v>10397</v>
      </c>
      <c r="H396" s="46" t="s">
        <v>10398</v>
      </c>
      <c r="I396" s="44" t="s">
        <v>10399</v>
      </c>
      <c r="J396" s="44" t="s">
        <v>10400</v>
      </c>
      <c r="K396" s="29" t="str">
        <f t="shared" si="18"/>
        <v>E2_7_6_1</v>
      </c>
      <c r="L396" s="29" t="str">
        <f t="shared" si="20"/>
        <v>(${Variables:E2_7_6_1_kcat} * E2_7_6_1 * C00002 * C00117) / (${Variables:E2_7_6_1_Km} + (E2_7_6_1 * C00002 * C00117))</v>
      </c>
      <c r="M396" s="40" t="str">
        <f t="shared" si="19"/>
        <v>r395 : C00002 + C00117 -&gt; C00020 + C00119 | (${Variables:E2_7_6_1_kcat} * E2_7_6_1 * C00002 * C00117) / (${Variables:E2_7_6_1_Km} + (E2_7_6_1 * C00002 * C00117))</v>
      </c>
    </row>
    <row r="397" spans="1:13" ht="29" x14ac:dyDescent="0.35">
      <c r="A397" s="29" t="s">
        <v>3753</v>
      </c>
      <c r="B397" s="29" t="s">
        <v>3754</v>
      </c>
      <c r="C397" s="29" t="s">
        <v>9320</v>
      </c>
      <c r="E397" s="29">
        <v>396</v>
      </c>
      <c r="F397" s="29" t="s">
        <v>7329</v>
      </c>
      <c r="G397" s="46" t="s">
        <v>10397</v>
      </c>
      <c r="H397" s="46" t="s">
        <v>10398</v>
      </c>
      <c r="I397" s="44" t="s">
        <v>10399</v>
      </c>
      <c r="J397" s="44" t="s">
        <v>10400</v>
      </c>
      <c r="K397" s="29" t="str">
        <f t="shared" si="18"/>
        <v>E2_7_6_1</v>
      </c>
      <c r="L397" s="29" t="str">
        <f t="shared" si="20"/>
        <v>(${Variables:E2_7_6_1_kcat} * E2_7_6_1 * C00002 * C00117) / (${Variables:E2_7_6_1_Km} + (E2_7_6_1 * C00002 * C00117))</v>
      </c>
      <c r="M397" s="40" t="str">
        <f t="shared" si="19"/>
        <v>r396 : C00002 + C00117 -&gt; C00020 + C00119 | (${Variables:E2_7_6_1_kcat} * E2_7_6_1 * C00002 * C00117) / (${Variables:E2_7_6_1_Km} + (E2_7_6_1 * C00002 * C00117))</v>
      </c>
    </row>
    <row r="398" spans="1:13" ht="29" x14ac:dyDescent="0.35">
      <c r="A398" s="29" t="s">
        <v>473</v>
      </c>
      <c r="B398" s="29" t="s">
        <v>474</v>
      </c>
      <c r="C398" s="29" t="s">
        <v>9325</v>
      </c>
      <c r="E398" s="29">
        <v>397</v>
      </c>
      <c r="F398" s="29" t="s">
        <v>7335</v>
      </c>
      <c r="G398" s="47" t="s">
        <v>10401</v>
      </c>
      <c r="H398" s="46" t="s">
        <v>10402</v>
      </c>
      <c r="I398" s="48" t="s">
        <v>10403</v>
      </c>
      <c r="J398" s="44" t="s">
        <v>10404</v>
      </c>
      <c r="K398" s="29" t="str">
        <f t="shared" si="18"/>
        <v>E2_7_6_2</v>
      </c>
      <c r="L398" s="29" t="str">
        <f t="shared" si="20"/>
        <v>(${Variables:E2_7_6_2_kcat} * E2_7_6_2 * C00002 * C00378) / (${Variables:E2_7_6_2_Km} + (E2_7_6_2 * C00002 * C00378))</v>
      </c>
      <c r="M398" s="40" t="str">
        <f t="shared" si="19"/>
        <v>r397 : C00002 + C00378 -&gt; C00020 + C00068 | (${Variables:E2_7_6_2_kcat} * E2_7_6_2 * C00002 * C00378) / (${Variables:E2_7_6_2_Km} + (E2_7_6_2 * C00002 * C00378))</v>
      </c>
    </row>
    <row r="399" spans="1:13" ht="29" x14ac:dyDescent="0.35">
      <c r="A399" s="29" t="s">
        <v>150</v>
      </c>
      <c r="B399" s="29" t="s">
        <v>151</v>
      </c>
      <c r="C399" s="29" t="s">
        <v>9330</v>
      </c>
      <c r="E399" s="29">
        <v>398</v>
      </c>
      <c r="F399" s="29" t="s">
        <v>7341</v>
      </c>
      <c r="G399" s="47" t="s">
        <v>10405</v>
      </c>
      <c r="H399" s="46" t="s">
        <v>10406</v>
      </c>
      <c r="I399" s="48" t="s">
        <v>10407</v>
      </c>
      <c r="J399" s="44" t="s">
        <v>10408</v>
      </c>
      <c r="K399" s="29" t="str">
        <f t="shared" si="18"/>
        <v>E2_7_6_3</v>
      </c>
      <c r="L399" s="29" t="str">
        <f t="shared" si="20"/>
        <v>(${Variables:E2_7_6_3_kcat} * E2_7_6_3 * C00002 * C01300) / (${Variables:E2_7_6_3_Km} + (E2_7_6_3 * C00002 * C01300))</v>
      </c>
      <c r="M399" s="40" t="str">
        <f t="shared" si="19"/>
        <v>r398 : C00002 + C01300 -&gt; C00020 + C04807 | (${Variables:E2_7_6_3_kcat} * E2_7_6_3 * C00002 * C01300) / (${Variables:E2_7_6_3_Km} + (E2_7_6_3 * C00002 * C01300))</v>
      </c>
    </row>
    <row r="400" spans="1:13" ht="29" x14ac:dyDescent="0.35">
      <c r="A400" s="33" t="s">
        <v>7346</v>
      </c>
      <c r="B400" s="36" t="s">
        <v>7347</v>
      </c>
      <c r="C400" s="29" t="s">
        <v>9335</v>
      </c>
      <c r="E400" s="29">
        <v>399</v>
      </c>
      <c r="F400" s="29" t="s">
        <v>7349</v>
      </c>
      <c r="G400" s="46" t="s">
        <v>10409</v>
      </c>
      <c r="H400" s="46" t="s">
        <v>10410</v>
      </c>
      <c r="I400" s="44" t="s">
        <v>10411</v>
      </c>
      <c r="J400" s="44" t="s">
        <v>10412</v>
      </c>
      <c r="K400" s="29" t="str">
        <f t="shared" si="18"/>
        <v>E2_7_6_5</v>
      </c>
      <c r="L400" s="29" t="str">
        <f t="shared" si="20"/>
        <v>(${Variables:E2_7_6_5_kcat} * E2_7_6_5 * C00002 * C00044) / (${Variables:E2_7_6_5_Km} + (E2_7_6_5 * C00002 * C00044))</v>
      </c>
      <c r="M400" s="40" t="str">
        <f t="shared" si="19"/>
        <v>r399 : C00002 + C00044 -&gt; C00020 + C04494 | (${Variables:E2_7_6_5_kcat} * E2_7_6_5 * C00002 * C00044) / (${Variables:E2_7_6_5_Km} + (E2_7_6_5 * C00002 * C00044))</v>
      </c>
    </row>
    <row r="401" spans="1:13" ht="29" x14ac:dyDescent="0.35">
      <c r="A401" s="29" t="s">
        <v>4486</v>
      </c>
      <c r="B401" s="29" t="s">
        <v>4487</v>
      </c>
      <c r="C401" s="29" t="s">
        <v>9340</v>
      </c>
      <c r="E401" s="29">
        <v>400</v>
      </c>
      <c r="F401" s="29" t="s">
        <v>7355</v>
      </c>
      <c r="G401" s="46" t="s">
        <v>10413</v>
      </c>
      <c r="H401" s="46" t="s">
        <v>10414</v>
      </c>
      <c r="I401" s="44" t="s">
        <v>10415</v>
      </c>
      <c r="J401" s="44" t="s">
        <v>10416</v>
      </c>
      <c r="K401" s="29" t="str">
        <f t="shared" si="18"/>
        <v>E2_7_7_12</v>
      </c>
      <c r="L401" s="29" t="str">
        <f t="shared" si="20"/>
        <v>(${Variables:E2_7_7_12_kcat} * E2_7_7_12 * C00029 * C00446) / (${Variables:E2_7_7_12_Km} + (E2_7_7_12 * C00029 * C00446))</v>
      </c>
      <c r="M401" s="40" t="str">
        <f t="shared" si="19"/>
        <v>r400 : C00029 + C00446 -&gt; C00103 + C00052 | (${Variables:E2_7_7_12_kcat} * E2_7_7_12 * C00029 * C00446) / (${Variables:E2_7_7_12_Km} + (E2_7_7_12 * C00029 * C00446))</v>
      </c>
    </row>
    <row r="402" spans="1:13" ht="29" x14ac:dyDescent="0.35">
      <c r="A402" s="29" t="s">
        <v>272</v>
      </c>
      <c r="B402" s="29" t="s">
        <v>273</v>
      </c>
      <c r="C402" s="29" t="s">
        <v>9345</v>
      </c>
      <c r="E402" s="29">
        <v>401</v>
      </c>
      <c r="F402" s="29" t="s">
        <v>7361</v>
      </c>
      <c r="G402" s="46" t="s">
        <v>10417</v>
      </c>
      <c r="H402" s="46" t="s">
        <v>10418</v>
      </c>
      <c r="I402" s="44" t="s">
        <v>10419</v>
      </c>
      <c r="J402" s="44" t="s">
        <v>10420</v>
      </c>
      <c r="K402" s="29" t="str">
        <f t="shared" si="18"/>
        <v>E2_7_7_18</v>
      </c>
      <c r="L402" s="29" t="str">
        <f t="shared" si="20"/>
        <v>(${Variables:E2_7_7_18_kcat} * E2_7_7_18 * C00002 * C01185) / (${Variables:E2_7_7_18_Km} + (E2_7_7_18 * C00002 * C01185))</v>
      </c>
      <c r="M402" s="40" t="str">
        <f t="shared" si="19"/>
        <v>r401 : C00002 + C01185 -&gt; C00013 + C00857 | (${Variables:E2_7_7_18_kcat} * E2_7_7_18 * C00002 * C01185) / (${Variables:E2_7_7_18_Km} + (E2_7_7_18 * C00002 * C01185))</v>
      </c>
    </row>
    <row r="403" spans="1:13" ht="29" x14ac:dyDescent="0.35">
      <c r="A403" s="29" t="s">
        <v>272</v>
      </c>
      <c r="B403" s="29" t="s">
        <v>273</v>
      </c>
      <c r="C403" s="29" t="s">
        <v>9345</v>
      </c>
      <c r="E403" s="29">
        <v>402</v>
      </c>
      <c r="F403" s="29" t="s">
        <v>7366</v>
      </c>
      <c r="G403" s="46" t="s">
        <v>10421</v>
      </c>
      <c r="H403" s="46" t="s">
        <v>10422</v>
      </c>
      <c r="I403" s="44" t="s">
        <v>10423</v>
      </c>
      <c r="J403" s="44" t="s">
        <v>10424</v>
      </c>
      <c r="K403" s="29" t="str">
        <f t="shared" si="18"/>
        <v>E2_7_7_18</v>
      </c>
      <c r="L403" s="29" t="str">
        <f t="shared" si="20"/>
        <v>(${Variables:E2_7_7_18_kcat} * E2_7_7_18 * C00002 * C00455) / (${Variables:E2_7_7_18_Km} + (E2_7_7_18 * C00002 * C00455))</v>
      </c>
      <c r="M403" s="40" t="str">
        <f t="shared" si="19"/>
        <v>r402 : C00002 + C00455 -&gt; C00013 + C00003 | (${Variables:E2_7_7_18_kcat} * E2_7_7_18 * C00002 * C00455) / (${Variables:E2_7_7_18_Km} + (E2_7_7_18 * C00002 * C00455))</v>
      </c>
    </row>
    <row r="404" spans="1:13" ht="29" x14ac:dyDescent="0.35">
      <c r="A404" s="29" t="s">
        <v>905</v>
      </c>
      <c r="B404" s="29" t="s">
        <v>906</v>
      </c>
      <c r="C404" s="29" t="s">
        <v>9350</v>
      </c>
      <c r="E404" s="29">
        <v>403</v>
      </c>
      <c r="F404" s="29" t="s">
        <v>7370</v>
      </c>
      <c r="G404" s="47" t="s">
        <v>10425</v>
      </c>
      <c r="H404" s="46" t="s">
        <v>10426</v>
      </c>
      <c r="I404" s="48" t="s">
        <v>10427</v>
      </c>
      <c r="J404" s="44" t="s">
        <v>10428</v>
      </c>
      <c r="K404" s="29" t="str">
        <f t="shared" si="18"/>
        <v>E2_7_7_2</v>
      </c>
      <c r="L404" s="29" t="str">
        <f t="shared" si="20"/>
        <v>(${Variables:E2_7_7_2_kcat} * E2_7_7_2 * C00002 * C00061) / (${Variables:E2_7_7_2_Km} + (E2_7_7_2 * C00002 * C00061))</v>
      </c>
      <c r="M404" s="40" t="str">
        <f t="shared" si="19"/>
        <v>r403 : C00002 + C00061 -&gt; C00013 + C00016 | (${Variables:E2_7_7_2_kcat} * E2_7_7_2 * C00002 * C00061) / (${Variables:E2_7_7_2_Km} + (E2_7_7_2 * C00002 * C00061))</v>
      </c>
    </row>
    <row r="405" spans="1:13" ht="29" x14ac:dyDescent="0.35">
      <c r="A405" s="29" t="s">
        <v>2943</v>
      </c>
      <c r="B405" s="29" t="s">
        <v>2944</v>
      </c>
      <c r="C405" s="29" t="s">
        <v>9355</v>
      </c>
      <c r="E405" s="29">
        <v>404</v>
      </c>
      <c r="F405" s="29" t="s">
        <v>7376</v>
      </c>
      <c r="G405" s="47" t="s">
        <v>10429</v>
      </c>
      <c r="H405" s="46" t="s">
        <v>10430</v>
      </c>
      <c r="I405" s="48" t="s">
        <v>10431</v>
      </c>
      <c r="J405" s="44" t="s">
        <v>10432</v>
      </c>
      <c r="K405" s="29" t="str">
        <f t="shared" si="18"/>
        <v>E2_7_7_23</v>
      </c>
      <c r="L405" s="29" t="str">
        <f t="shared" si="20"/>
        <v>(${Variables:E2_7_7_23_kcat} * E2_7_7_23 * C00075 * C04501) / (${Variables:E2_7_7_23_Km} + (E2_7_7_23 * C00075 * C04501))</v>
      </c>
      <c r="M405" s="40" t="str">
        <f t="shared" si="19"/>
        <v>r404 : C00075 + C04501 -&gt; C00013 + C00043 | (${Variables:E2_7_7_23_kcat} * E2_7_7_23 * C00075 * C04501) / (${Variables:E2_7_7_23_Km} + (E2_7_7_23 * C00075 * C04501))</v>
      </c>
    </row>
    <row r="406" spans="1:13" ht="29" x14ac:dyDescent="0.35">
      <c r="A406" s="29" t="s">
        <v>4034</v>
      </c>
      <c r="B406" s="29" t="s">
        <v>4035</v>
      </c>
      <c r="C406" s="29" t="s">
        <v>9360</v>
      </c>
      <c r="E406" s="29">
        <v>405</v>
      </c>
      <c r="F406" s="29" t="s">
        <v>7381</v>
      </c>
      <c r="G406" s="47" t="s">
        <v>10433</v>
      </c>
      <c r="H406" s="46" t="s">
        <v>10434</v>
      </c>
      <c r="I406" s="48" t="s">
        <v>10435</v>
      </c>
      <c r="J406" s="44" t="s">
        <v>10436</v>
      </c>
      <c r="K406" s="29" t="str">
        <f t="shared" si="18"/>
        <v>E2_7_7_24</v>
      </c>
      <c r="L406" s="29" t="str">
        <f t="shared" si="20"/>
        <v>(${Variables:E2_7_7_24_kcat} * E2_7_7_24 * C00459 * C00103) / (${Variables:E2_7_7_24_Km} + (E2_7_7_24 * C00459 * C00103))</v>
      </c>
      <c r="M406" s="40" t="str">
        <f t="shared" si="19"/>
        <v>r405 : C00459 + C00103 -&gt; C00013 + C00842 | (${Variables:E2_7_7_24_kcat} * E2_7_7_24 * C00459 * C00103) / (${Variables:E2_7_7_24_Km} + (E2_7_7_24 * C00459 * C00103))</v>
      </c>
    </row>
    <row r="407" spans="1:13" ht="29" x14ac:dyDescent="0.35">
      <c r="A407" s="29" t="s">
        <v>2501</v>
      </c>
      <c r="B407" s="29" t="s">
        <v>2502</v>
      </c>
      <c r="C407" s="29" t="s">
        <v>9365</v>
      </c>
      <c r="E407" s="29">
        <v>406</v>
      </c>
      <c r="F407" s="29" t="s">
        <v>7387</v>
      </c>
      <c r="G407" s="47" t="s">
        <v>10437</v>
      </c>
      <c r="H407" s="46" t="s">
        <v>10438</v>
      </c>
      <c r="I407" s="48" t="s">
        <v>10439</v>
      </c>
      <c r="J407" s="44" t="s">
        <v>10440</v>
      </c>
      <c r="K407" s="29" t="str">
        <f t="shared" si="18"/>
        <v>E2_7_7_3</v>
      </c>
      <c r="L407" s="29" t="str">
        <f t="shared" si="20"/>
        <v>(${Variables:E2_7_7_3_kcat} * E2_7_7_3 * C00002 * C01134) / (${Variables:E2_7_7_3_Km} + (E2_7_7_3 * C00002 * C01134))</v>
      </c>
      <c r="M407" s="40" t="str">
        <f t="shared" si="19"/>
        <v>r406 : C00002 + C01134 -&gt; C00013 + C00882 | (${Variables:E2_7_7_3_kcat} * E2_7_7_3 * C00002 * C01134) / (${Variables:E2_7_7_3_Km} + (E2_7_7_3 * C00002 * C01134))</v>
      </c>
    </row>
    <row r="408" spans="1:13" ht="29" x14ac:dyDescent="0.35">
      <c r="A408" s="29" t="s">
        <v>2118</v>
      </c>
      <c r="B408" s="29" t="s">
        <v>2119</v>
      </c>
      <c r="C408" s="29" t="s">
        <v>9370</v>
      </c>
      <c r="E408" s="29">
        <v>407</v>
      </c>
      <c r="F408" s="29" t="s">
        <v>7393</v>
      </c>
      <c r="G408" s="47" t="s">
        <v>10441</v>
      </c>
      <c r="H408" s="46" t="s">
        <v>10442</v>
      </c>
      <c r="I408" s="48" t="s">
        <v>10443</v>
      </c>
      <c r="J408" s="44" t="s">
        <v>10444</v>
      </c>
      <c r="K408" s="29" t="str">
        <f t="shared" si="18"/>
        <v>E2_7_7_41</v>
      </c>
      <c r="L408" s="29" t="str">
        <f t="shared" si="20"/>
        <v>(${Variables:E2_7_7_41_kcat} * E2_7_7_41 * C00063 * C00416) / (${Variables:E2_7_7_41_Km} + (E2_7_7_41 * C00063 * C00416))</v>
      </c>
      <c r="M408" s="40" t="str">
        <f t="shared" si="19"/>
        <v>r407 : C00063 + C00416 -&gt; C00013 + C00269 | (${Variables:E2_7_7_41_kcat} * E2_7_7_41 * C00063 * C00416) / (${Variables:E2_7_7_41_Km} + (E2_7_7_41 * C00063 * C00416))</v>
      </c>
    </row>
    <row r="409" spans="1:13" ht="29" x14ac:dyDescent="0.35">
      <c r="A409" s="29" t="s">
        <v>439</v>
      </c>
      <c r="B409" s="29" t="s">
        <v>440</v>
      </c>
      <c r="C409" s="29" t="s">
        <v>9375</v>
      </c>
      <c r="E409" s="29">
        <v>408</v>
      </c>
      <c r="F409" s="29" t="s">
        <v>7399</v>
      </c>
      <c r="G409" s="47" t="s">
        <v>10445</v>
      </c>
      <c r="H409" s="46" t="s">
        <v>10446</v>
      </c>
      <c r="I409" s="48" t="s">
        <v>10447</v>
      </c>
      <c r="J409" s="44" t="s">
        <v>10448</v>
      </c>
      <c r="K409" s="29" t="str">
        <f t="shared" si="18"/>
        <v>E2_7_7_6</v>
      </c>
      <c r="L409" s="29" t="str">
        <f t="shared" si="20"/>
        <v>(${Variables:E2_7_7_6_kcat} * E2_7_7_6 * C00201 * C00046) / (${Variables:E2_7_7_6_Km} + (E2_7_7_6 * C00201 * C00046))</v>
      </c>
      <c r="M409" s="40" t="str">
        <f t="shared" si="19"/>
        <v>r408 : C00201 + C00046 -&gt; C00013 + C00046 | (${Variables:E2_7_7_6_kcat} * E2_7_7_6 * C00201 * C00046) / (${Variables:E2_7_7_6_Km} + (E2_7_7_6 * C00201 * C00046))</v>
      </c>
    </row>
    <row r="410" spans="1:13" ht="29" x14ac:dyDescent="0.35">
      <c r="A410" s="29" t="s">
        <v>439</v>
      </c>
      <c r="B410" s="29" t="s">
        <v>440</v>
      </c>
      <c r="C410" s="29" t="s">
        <v>9375</v>
      </c>
      <c r="E410" s="29">
        <v>409</v>
      </c>
      <c r="F410" s="29" t="s">
        <v>7404</v>
      </c>
      <c r="G410" s="46" t="s">
        <v>10449</v>
      </c>
      <c r="H410" s="46" t="s">
        <v>10446</v>
      </c>
      <c r="I410" s="44" t="s">
        <v>10450</v>
      </c>
      <c r="J410" s="44" t="s">
        <v>10448</v>
      </c>
      <c r="K410" s="29" t="str">
        <f t="shared" si="18"/>
        <v>E2_7_7_6</v>
      </c>
      <c r="L410" s="29" t="str">
        <f t="shared" si="20"/>
        <v>(${Variables:E2_7_7_6_kcat} * E2_7_7_6 * C00002 * C00046) / (${Variables:E2_7_7_6_Km} + (E2_7_7_6 * C00002 * C00046))</v>
      </c>
      <c r="M410" s="40" t="str">
        <f t="shared" si="19"/>
        <v>r409 : C00002 + C00046 -&gt; C00013 + C00046 | (${Variables:E2_7_7_6_kcat} * E2_7_7_6 * C00002 * C00046) / (${Variables:E2_7_7_6_Km} + (E2_7_7_6 * C00002 * C00046))</v>
      </c>
    </row>
    <row r="411" spans="1:13" ht="29" x14ac:dyDescent="0.35">
      <c r="A411" s="29" t="s">
        <v>439</v>
      </c>
      <c r="B411" s="29" t="s">
        <v>440</v>
      </c>
      <c r="C411" s="29" t="s">
        <v>9375</v>
      </c>
      <c r="E411" s="29">
        <v>410</v>
      </c>
      <c r="F411" s="29" t="s">
        <v>7406</v>
      </c>
      <c r="G411" s="46" t="s">
        <v>10451</v>
      </c>
      <c r="H411" s="46" t="s">
        <v>10446</v>
      </c>
      <c r="I411" s="44" t="s">
        <v>10452</v>
      </c>
      <c r="J411" s="44" t="s">
        <v>10448</v>
      </c>
      <c r="K411" s="29" t="str">
        <f t="shared" si="18"/>
        <v>E2_7_7_6</v>
      </c>
      <c r="L411" s="29" t="str">
        <f t="shared" si="20"/>
        <v>(${Variables:E2_7_7_6_kcat} * E2_7_7_6 * C00044 * C00046) / (${Variables:E2_7_7_6_Km} + (E2_7_7_6 * C00044 * C00046))</v>
      </c>
      <c r="M411" s="40" t="str">
        <f t="shared" si="19"/>
        <v>r410 : C00044 + C00046 -&gt; C00013 + C00046 | (${Variables:E2_7_7_6_kcat} * E2_7_7_6 * C00044 * C00046) / (${Variables:E2_7_7_6_Km} + (E2_7_7_6 * C00044 * C00046))</v>
      </c>
    </row>
    <row r="412" spans="1:13" ht="29" x14ac:dyDescent="0.35">
      <c r="A412" s="29" t="s">
        <v>439</v>
      </c>
      <c r="B412" s="29" t="s">
        <v>440</v>
      </c>
      <c r="C412" s="29" t="s">
        <v>9375</v>
      </c>
      <c r="E412" s="29">
        <v>411</v>
      </c>
      <c r="F412" s="29" t="s">
        <v>7408</v>
      </c>
      <c r="G412" s="46" t="s">
        <v>10453</v>
      </c>
      <c r="H412" s="46" t="s">
        <v>10446</v>
      </c>
      <c r="I412" s="44" t="s">
        <v>10454</v>
      </c>
      <c r="J412" s="44" t="s">
        <v>10448</v>
      </c>
      <c r="K412" s="29" t="str">
        <f t="shared" si="18"/>
        <v>E2_7_7_6</v>
      </c>
      <c r="L412" s="29" t="str">
        <f t="shared" si="20"/>
        <v>(${Variables:E2_7_7_6_kcat} * E2_7_7_6 * C00063 * C00046 ) / (${Variables:E2_7_7_6_Km} + (E2_7_7_6 * C00063 * C00046 ))</v>
      </c>
      <c r="M412" s="40" t="str">
        <f t="shared" si="19"/>
        <v>r411 : C00063 + C00046  -&gt; C00013 + C00046 | (${Variables:E2_7_7_6_kcat} * E2_7_7_6 * C00063 * C00046 ) / (${Variables:E2_7_7_6_Km} + (E2_7_7_6 * C00063 * C00046 ))</v>
      </c>
    </row>
    <row r="413" spans="1:13" ht="29" x14ac:dyDescent="0.35">
      <c r="A413" s="29" t="s">
        <v>439</v>
      </c>
      <c r="B413" s="29" t="s">
        <v>440</v>
      </c>
      <c r="C413" s="29" t="s">
        <v>9375</v>
      </c>
      <c r="E413" s="29">
        <v>412</v>
      </c>
      <c r="F413" s="29" t="s">
        <v>7410</v>
      </c>
      <c r="G413" s="46" t="s">
        <v>10455</v>
      </c>
      <c r="H413" s="46" t="s">
        <v>10446</v>
      </c>
      <c r="I413" s="44" t="s">
        <v>10456</v>
      </c>
      <c r="J413" s="44" t="s">
        <v>10448</v>
      </c>
      <c r="K413" s="29" t="str">
        <f t="shared" si="18"/>
        <v>E2_7_7_6</v>
      </c>
      <c r="L413" s="29" t="str">
        <f t="shared" si="20"/>
        <v>(${Variables:E2_7_7_6_kcat} * E2_7_7_6 * C00075 * C00046) / (${Variables:E2_7_7_6_Km} + (E2_7_7_6 * C00075 * C00046))</v>
      </c>
      <c r="M413" s="40" t="str">
        <f t="shared" si="19"/>
        <v>r412 : C00075 + C00046 -&gt; C00013 + C00046 | (${Variables:E2_7_7_6_kcat} * E2_7_7_6 * C00075 * C00046) / (${Variables:E2_7_7_6_Km} + (E2_7_7_6 * C00075 * C00046))</v>
      </c>
    </row>
    <row r="414" spans="1:13" ht="29" x14ac:dyDescent="0.35">
      <c r="A414" s="29" t="s">
        <v>439</v>
      </c>
      <c r="B414" s="29" t="s">
        <v>440</v>
      </c>
      <c r="C414" s="29" t="s">
        <v>9375</v>
      </c>
      <c r="E414" s="29">
        <v>413</v>
      </c>
      <c r="F414" s="29" t="s">
        <v>7412</v>
      </c>
      <c r="G414" s="47" t="s">
        <v>7413</v>
      </c>
      <c r="H414" s="46" t="s">
        <v>10457</v>
      </c>
      <c r="I414" s="48" t="s">
        <v>7413</v>
      </c>
      <c r="J414" s="44" t="s">
        <v>10458</v>
      </c>
      <c r="K414" s="29" t="str">
        <f t="shared" si="18"/>
        <v>E2_7_7_6</v>
      </c>
      <c r="L414" s="29" t="str">
        <f t="shared" si="20"/>
        <v>(${Variables:E2_7_7_6_kcat} * E2_7_7_6 * C00201) / (${Variables:E2_7_7_6_Km} + (E2_7_7_6 * C00201))</v>
      </c>
      <c r="M414" s="40" t="str">
        <f t="shared" si="19"/>
        <v>r413 : C00201 -&gt; C20864 + C00013 | (${Variables:E2_7_7_6_kcat} * E2_7_7_6 * C00201) / (${Variables:E2_7_7_6_Km} + (E2_7_7_6 * C00201))</v>
      </c>
    </row>
    <row r="415" spans="1:13" ht="29" x14ac:dyDescent="0.35">
      <c r="A415" s="29" t="s">
        <v>2529</v>
      </c>
      <c r="B415" s="29" t="s">
        <v>2530</v>
      </c>
      <c r="C415" s="29" t="s">
        <v>9375</v>
      </c>
      <c r="E415" s="29">
        <v>414</v>
      </c>
      <c r="F415" s="29" t="s">
        <v>7399</v>
      </c>
      <c r="G415" s="47" t="s">
        <v>10445</v>
      </c>
      <c r="H415" s="46" t="s">
        <v>10446</v>
      </c>
      <c r="I415" s="48" t="s">
        <v>10447</v>
      </c>
      <c r="J415" s="44" t="s">
        <v>10448</v>
      </c>
      <c r="K415" s="29" t="str">
        <f t="shared" si="18"/>
        <v>E2_7_7_6</v>
      </c>
      <c r="L415" s="29" t="str">
        <f t="shared" si="20"/>
        <v>(${Variables:E2_7_7_6_kcat} * E2_7_7_6 * C00201 * C00046) / (${Variables:E2_7_7_6_Km} + (E2_7_7_6 * C00201 * C00046))</v>
      </c>
      <c r="M415" s="40" t="str">
        <f t="shared" si="19"/>
        <v>r414 : C00201 + C00046 -&gt; C00013 + C00046 | (${Variables:E2_7_7_6_kcat} * E2_7_7_6 * C00201 * C00046) / (${Variables:E2_7_7_6_Km} + (E2_7_7_6 * C00201 * C00046))</v>
      </c>
    </row>
    <row r="416" spans="1:13" ht="29" x14ac:dyDescent="0.35">
      <c r="A416" s="29" t="s">
        <v>2529</v>
      </c>
      <c r="B416" s="29" t="s">
        <v>2530</v>
      </c>
      <c r="C416" s="29" t="s">
        <v>9375</v>
      </c>
      <c r="E416" s="29">
        <v>415</v>
      </c>
      <c r="F416" s="29" t="s">
        <v>7404</v>
      </c>
      <c r="G416" s="46" t="s">
        <v>10449</v>
      </c>
      <c r="H416" s="46" t="s">
        <v>10446</v>
      </c>
      <c r="I416" s="44" t="s">
        <v>10450</v>
      </c>
      <c r="J416" s="44" t="s">
        <v>10459</v>
      </c>
      <c r="K416" s="29" t="str">
        <f t="shared" si="18"/>
        <v>E2_7_7_6</v>
      </c>
      <c r="L416" s="29" t="str">
        <f t="shared" si="20"/>
        <v>(${Variables:E2_7_7_6_kcat} * E2_7_7_6 * C00002 * C00046) / (${Variables:E2_7_7_6_Km} + (E2_7_7_6 * C00002 * C00046))</v>
      </c>
      <c r="M416" s="40" t="str">
        <f t="shared" si="19"/>
        <v>r415 : C00002 + C00046 -&gt; C00013 + C00046 | (${Variables:E2_7_7_6_kcat} * E2_7_7_6 * C00002 * C00046) / (${Variables:E2_7_7_6_Km} + (E2_7_7_6 * C00002 * C00046))</v>
      </c>
    </row>
    <row r="417" spans="1:13" ht="29" x14ac:dyDescent="0.35">
      <c r="A417" s="29" t="s">
        <v>2529</v>
      </c>
      <c r="B417" s="29" t="s">
        <v>2530</v>
      </c>
      <c r="C417" s="29" t="s">
        <v>9375</v>
      </c>
      <c r="E417" s="29">
        <v>416</v>
      </c>
      <c r="F417" s="29" t="s">
        <v>7406</v>
      </c>
      <c r="G417" s="46" t="s">
        <v>10451</v>
      </c>
      <c r="H417" s="46" t="s">
        <v>10446</v>
      </c>
      <c r="I417" s="44" t="s">
        <v>10452</v>
      </c>
      <c r="J417" s="44" t="s">
        <v>10448</v>
      </c>
      <c r="K417" s="29" t="str">
        <f t="shared" si="18"/>
        <v>E2_7_7_6</v>
      </c>
      <c r="L417" s="29" t="str">
        <f t="shared" si="20"/>
        <v>(${Variables:E2_7_7_6_kcat} * E2_7_7_6 * C00044 * C00046) / (${Variables:E2_7_7_6_Km} + (E2_7_7_6 * C00044 * C00046))</v>
      </c>
      <c r="M417" s="40" t="str">
        <f t="shared" si="19"/>
        <v>r416 : C00044 + C00046 -&gt; C00013 + C00046 | (${Variables:E2_7_7_6_kcat} * E2_7_7_6 * C00044 * C00046) / (${Variables:E2_7_7_6_Km} + (E2_7_7_6 * C00044 * C00046))</v>
      </c>
    </row>
    <row r="418" spans="1:13" ht="29" x14ac:dyDescent="0.35">
      <c r="A418" s="29" t="s">
        <v>2529</v>
      </c>
      <c r="B418" s="29" t="s">
        <v>2530</v>
      </c>
      <c r="C418" s="29" t="s">
        <v>9375</v>
      </c>
      <c r="E418" s="29">
        <v>417</v>
      </c>
      <c r="F418" s="29" t="s">
        <v>7408</v>
      </c>
      <c r="G418" s="46" t="s">
        <v>10453</v>
      </c>
      <c r="H418" s="46" t="s">
        <v>10446</v>
      </c>
      <c r="I418" s="44" t="s">
        <v>10454</v>
      </c>
      <c r="J418" s="44" t="s">
        <v>10448</v>
      </c>
      <c r="K418" s="29" t="str">
        <f t="shared" si="18"/>
        <v>E2_7_7_6</v>
      </c>
      <c r="L418" s="29" t="str">
        <f t="shared" si="20"/>
        <v>(${Variables:E2_7_7_6_kcat} * E2_7_7_6 * C00063 * C00046 ) / (${Variables:E2_7_7_6_Km} + (E2_7_7_6 * C00063 * C00046 ))</v>
      </c>
      <c r="M418" s="40" t="str">
        <f t="shared" si="19"/>
        <v>r417 : C00063 + C00046  -&gt; C00013 + C00046 | (${Variables:E2_7_7_6_kcat} * E2_7_7_6 * C00063 * C00046 ) / (${Variables:E2_7_7_6_Km} + (E2_7_7_6 * C00063 * C00046 ))</v>
      </c>
    </row>
    <row r="419" spans="1:13" ht="29" x14ac:dyDescent="0.35">
      <c r="A419" s="29" t="s">
        <v>2529</v>
      </c>
      <c r="B419" s="29" t="s">
        <v>2530</v>
      </c>
      <c r="C419" s="29" t="s">
        <v>9375</v>
      </c>
      <c r="E419" s="29">
        <v>418</v>
      </c>
      <c r="F419" s="29" t="s">
        <v>7410</v>
      </c>
      <c r="G419" s="46" t="s">
        <v>10455</v>
      </c>
      <c r="H419" s="46" t="s">
        <v>10446</v>
      </c>
      <c r="I419" s="44" t="s">
        <v>10456</v>
      </c>
      <c r="J419" s="44" t="s">
        <v>10448</v>
      </c>
      <c r="K419" s="29" t="str">
        <f t="shared" si="18"/>
        <v>E2_7_7_6</v>
      </c>
      <c r="L419" s="29" t="str">
        <f t="shared" si="20"/>
        <v>(${Variables:E2_7_7_6_kcat} * E2_7_7_6 * C00075 * C00046) / (${Variables:E2_7_7_6_Km} + (E2_7_7_6 * C00075 * C00046))</v>
      </c>
      <c r="M419" s="40" t="str">
        <f t="shared" si="19"/>
        <v>r418 : C00075 + C00046 -&gt; C00013 + C00046 | (${Variables:E2_7_7_6_kcat} * E2_7_7_6 * C00075 * C00046) / (${Variables:E2_7_7_6_Km} + (E2_7_7_6 * C00075 * C00046))</v>
      </c>
    </row>
    <row r="420" spans="1:13" ht="29" x14ac:dyDescent="0.35">
      <c r="A420" s="29" t="s">
        <v>2529</v>
      </c>
      <c r="B420" s="29" t="s">
        <v>2530</v>
      </c>
      <c r="C420" s="29" t="s">
        <v>9375</v>
      </c>
      <c r="E420" s="29">
        <v>419</v>
      </c>
      <c r="F420" s="29" t="s">
        <v>7412</v>
      </c>
      <c r="G420" s="47" t="s">
        <v>7413</v>
      </c>
      <c r="H420" s="46" t="s">
        <v>10460</v>
      </c>
      <c r="I420" s="48" t="s">
        <v>7413</v>
      </c>
      <c r="J420" s="44" t="s">
        <v>10461</v>
      </c>
      <c r="K420" s="29" t="str">
        <f t="shared" si="18"/>
        <v>E2_7_7_6</v>
      </c>
      <c r="L420" s="29" t="str">
        <f t="shared" si="20"/>
        <v>(${Variables:E2_7_7_6_kcat} * E2_7_7_6 * C00201) / (${Variables:E2_7_7_6_Km} + (E2_7_7_6 * C00201))</v>
      </c>
      <c r="M420" s="40" t="str">
        <f t="shared" si="19"/>
        <v>r419 : C00201 -&gt; C20864 + C00013 | (${Variables:E2_7_7_6_kcat} * E2_7_7_6 * C00201) / (${Variables:E2_7_7_6_Km} + (E2_7_7_6 * C00201))</v>
      </c>
    </row>
    <row r="421" spans="1:13" ht="29" x14ac:dyDescent="0.35">
      <c r="A421" s="29" t="s">
        <v>3741</v>
      </c>
      <c r="B421" s="29" t="s">
        <v>3742</v>
      </c>
      <c r="C421" s="29" t="s">
        <v>9375</v>
      </c>
      <c r="E421" s="29">
        <v>420</v>
      </c>
      <c r="F421" s="29" t="s">
        <v>7399</v>
      </c>
      <c r="G421" s="47" t="s">
        <v>10445</v>
      </c>
      <c r="H421" s="46" t="s">
        <v>10446</v>
      </c>
      <c r="I421" s="48" t="s">
        <v>10447</v>
      </c>
      <c r="J421" s="44" t="s">
        <v>10448</v>
      </c>
      <c r="K421" s="29" t="str">
        <f t="shared" si="18"/>
        <v>E2_7_7_6</v>
      </c>
      <c r="L421" s="29" t="str">
        <f t="shared" si="20"/>
        <v>(${Variables:E2_7_7_6_kcat} * E2_7_7_6 * C00201 * C00046) / (${Variables:E2_7_7_6_Km} + (E2_7_7_6 * C00201 * C00046))</v>
      </c>
      <c r="M421" s="40" t="str">
        <f t="shared" si="19"/>
        <v>r420 : C00201 + C00046 -&gt; C00013 + C00046 | (${Variables:E2_7_7_6_kcat} * E2_7_7_6 * C00201 * C00046) / (${Variables:E2_7_7_6_Km} + (E2_7_7_6 * C00201 * C00046))</v>
      </c>
    </row>
    <row r="422" spans="1:13" ht="29" x14ac:dyDescent="0.35">
      <c r="A422" s="29" t="s">
        <v>3741</v>
      </c>
      <c r="B422" s="29" t="s">
        <v>3742</v>
      </c>
      <c r="C422" s="29" t="s">
        <v>9375</v>
      </c>
      <c r="E422" s="29">
        <v>421</v>
      </c>
      <c r="F422" s="29" t="s">
        <v>7404</v>
      </c>
      <c r="G422" s="46" t="s">
        <v>10449</v>
      </c>
      <c r="H422" s="46" t="s">
        <v>10446</v>
      </c>
      <c r="I422" s="44" t="s">
        <v>10450</v>
      </c>
      <c r="J422" s="44" t="s">
        <v>10448</v>
      </c>
      <c r="K422" s="29" t="str">
        <f t="shared" si="18"/>
        <v>E2_7_7_6</v>
      </c>
      <c r="L422" s="29" t="str">
        <f t="shared" si="20"/>
        <v>(${Variables:E2_7_7_6_kcat} * E2_7_7_6 * C00002 * C00046) / (${Variables:E2_7_7_6_Km} + (E2_7_7_6 * C00002 * C00046))</v>
      </c>
      <c r="M422" s="40" t="str">
        <f t="shared" si="19"/>
        <v>r421 : C00002 + C00046 -&gt; C00013 + C00046 | (${Variables:E2_7_7_6_kcat} * E2_7_7_6 * C00002 * C00046) / (${Variables:E2_7_7_6_Km} + (E2_7_7_6 * C00002 * C00046))</v>
      </c>
    </row>
    <row r="423" spans="1:13" ht="29" x14ac:dyDescent="0.35">
      <c r="A423" s="29" t="s">
        <v>3741</v>
      </c>
      <c r="B423" s="29" t="s">
        <v>3742</v>
      </c>
      <c r="C423" s="29" t="s">
        <v>9375</v>
      </c>
      <c r="E423" s="29">
        <v>422</v>
      </c>
      <c r="F423" s="29" t="s">
        <v>7406</v>
      </c>
      <c r="G423" s="46" t="s">
        <v>10451</v>
      </c>
      <c r="H423" s="46" t="s">
        <v>10446</v>
      </c>
      <c r="I423" s="44" t="s">
        <v>10452</v>
      </c>
      <c r="J423" s="44" t="s">
        <v>10448</v>
      </c>
      <c r="K423" s="29" t="str">
        <f t="shared" si="18"/>
        <v>E2_7_7_6</v>
      </c>
      <c r="L423" s="29" t="str">
        <f t="shared" si="20"/>
        <v>(${Variables:E2_7_7_6_kcat} * E2_7_7_6 * C00044 * C00046) / (${Variables:E2_7_7_6_Km} + (E2_7_7_6 * C00044 * C00046))</v>
      </c>
      <c r="M423" s="40" t="str">
        <f t="shared" si="19"/>
        <v>r422 : C00044 + C00046 -&gt; C00013 + C00046 | (${Variables:E2_7_7_6_kcat} * E2_7_7_6 * C00044 * C00046) / (${Variables:E2_7_7_6_Km} + (E2_7_7_6 * C00044 * C00046))</v>
      </c>
    </row>
    <row r="424" spans="1:13" ht="29" x14ac:dyDescent="0.35">
      <c r="A424" s="29" t="s">
        <v>3741</v>
      </c>
      <c r="B424" s="29" t="s">
        <v>3742</v>
      </c>
      <c r="C424" s="29" t="s">
        <v>9375</v>
      </c>
      <c r="E424" s="29">
        <v>423</v>
      </c>
      <c r="F424" s="29" t="s">
        <v>7408</v>
      </c>
      <c r="G424" s="46" t="s">
        <v>10453</v>
      </c>
      <c r="H424" s="46" t="s">
        <v>10446</v>
      </c>
      <c r="I424" s="44" t="s">
        <v>10454</v>
      </c>
      <c r="J424" s="44" t="s">
        <v>10448</v>
      </c>
      <c r="K424" s="29" t="str">
        <f t="shared" si="18"/>
        <v>E2_7_7_6</v>
      </c>
      <c r="L424" s="29" t="str">
        <f t="shared" si="20"/>
        <v>(${Variables:E2_7_7_6_kcat} * E2_7_7_6 * C00063 * C00046 ) / (${Variables:E2_7_7_6_Km} + (E2_7_7_6 * C00063 * C00046 ))</v>
      </c>
      <c r="M424" s="40" t="str">
        <f t="shared" si="19"/>
        <v>r423 : C00063 + C00046  -&gt; C00013 + C00046 | (${Variables:E2_7_7_6_kcat} * E2_7_7_6 * C00063 * C00046 ) / (${Variables:E2_7_7_6_Km} + (E2_7_7_6 * C00063 * C00046 ))</v>
      </c>
    </row>
    <row r="425" spans="1:13" ht="29" x14ac:dyDescent="0.35">
      <c r="A425" s="29" t="s">
        <v>3741</v>
      </c>
      <c r="B425" s="29" t="s">
        <v>3742</v>
      </c>
      <c r="C425" s="29" t="s">
        <v>9375</v>
      </c>
      <c r="E425" s="29">
        <v>424</v>
      </c>
      <c r="F425" s="29" t="s">
        <v>7410</v>
      </c>
      <c r="G425" s="46" t="s">
        <v>10455</v>
      </c>
      <c r="H425" s="46" t="s">
        <v>10446</v>
      </c>
      <c r="I425" s="44" t="s">
        <v>10456</v>
      </c>
      <c r="J425" s="44" t="s">
        <v>10448</v>
      </c>
      <c r="K425" s="29" t="str">
        <f t="shared" si="18"/>
        <v>E2_7_7_6</v>
      </c>
      <c r="L425" s="29" t="str">
        <f t="shared" si="20"/>
        <v>(${Variables:E2_7_7_6_kcat} * E2_7_7_6 * C00075 * C00046) / (${Variables:E2_7_7_6_Km} + (E2_7_7_6 * C00075 * C00046))</v>
      </c>
      <c r="M425" s="40" t="str">
        <f t="shared" si="19"/>
        <v>r424 : C00075 + C00046 -&gt; C00013 + C00046 | (${Variables:E2_7_7_6_kcat} * E2_7_7_6 * C00075 * C00046) / (${Variables:E2_7_7_6_Km} + (E2_7_7_6 * C00075 * C00046))</v>
      </c>
    </row>
    <row r="426" spans="1:13" ht="29" x14ac:dyDescent="0.35">
      <c r="A426" s="29" t="s">
        <v>3741</v>
      </c>
      <c r="B426" s="29" t="s">
        <v>3742</v>
      </c>
      <c r="C426" s="29" t="s">
        <v>9375</v>
      </c>
      <c r="E426" s="29">
        <v>425</v>
      </c>
      <c r="F426" s="29" t="s">
        <v>7412</v>
      </c>
      <c r="G426" s="47" t="s">
        <v>7413</v>
      </c>
      <c r="H426" s="46" t="s">
        <v>10460</v>
      </c>
      <c r="I426" s="48" t="s">
        <v>7413</v>
      </c>
      <c r="J426" s="44" t="s">
        <v>10458</v>
      </c>
      <c r="K426" s="29" t="str">
        <f t="shared" si="18"/>
        <v>E2_7_7_6</v>
      </c>
      <c r="L426" s="29" t="str">
        <f t="shared" si="20"/>
        <v>(${Variables:E2_7_7_6_kcat} * E2_7_7_6 * C00201) / (${Variables:E2_7_7_6_Km} + (E2_7_7_6 * C00201))</v>
      </c>
      <c r="M426" s="40" t="str">
        <f t="shared" si="19"/>
        <v>r425 : C00201 -&gt; C20864 + C00013 | (${Variables:E2_7_7_6_kcat} * E2_7_7_6 * C00201) / (${Variables:E2_7_7_6_Km} + (E2_7_7_6 * C00201))</v>
      </c>
    </row>
    <row r="427" spans="1:13" ht="29" x14ac:dyDescent="0.35">
      <c r="A427" s="29" t="s">
        <v>5265</v>
      </c>
      <c r="B427" s="29" t="s">
        <v>5266</v>
      </c>
      <c r="C427" s="29" t="s">
        <v>9375</v>
      </c>
      <c r="E427" s="29">
        <v>426</v>
      </c>
      <c r="F427" s="29" t="s">
        <v>7399</v>
      </c>
      <c r="G427" s="47" t="s">
        <v>10445</v>
      </c>
      <c r="H427" s="46" t="s">
        <v>10462</v>
      </c>
      <c r="I427" s="48" t="s">
        <v>10447</v>
      </c>
      <c r="J427" s="44" t="s">
        <v>10448</v>
      </c>
      <c r="K427" s="29" t="str">
        <f t="shared" si="18"/>
        <v>E2_7_7_6</v>
      </c>
      <c r="L427" s="29" t="str">
        <f t="shared" si="20"/>
        <v>(${Variables:E2_7_7_6_kcat} * E2_7_7_6 * C00201 * C00046) / (${Variables:E2_7_7_6_Km} + (E2_7_7_6 * C00201 * C00046))</v>
      </c>
      <c r="M427" s="40" t="str">
        <f t="shared" si="19"/>
        <v>r426 : C00201 + C00046 -&gt; C00013 + C00039 | (${Variables:E2_7_7_6_kcat} * E2_7_7_6 * C00201 * C00046) / (${Variables:E2_7_7_6_Km} + (E2_7_7_6 * C00201 * C00046))</v>
      </c>
    </row>
    <row r="428" spans="1:13" ht="29" x14ac:dyDescent="0.35">
      <c r="A428" s="29" t="s">
        <v>5265</v>
      </c>
      <c r="B428" s="29" t="s">
        <v>5266</v>
      </c>
      <c r="C428" s="29" t="s">
        <v>9375</v>
      </c>
      <c r="E428" s="29">
        <v>427</v>
      </c>
      <c r="F428" s="29" t="s">
        <v>7404</v>
      </c>
      <c r="G428" s="46" t="s">
        <v>10449</v>
      </c>
      <c r="H428" s="46" t="s">
        <v>10462</v>
      </c>
      <c r="I428" s="44" t="s">
        <v>10450</v>
      </c>
      <c r="J428" s="44" t="s">
        <v>10448</v>
      </c>
      <c r="K428" s="29" t="str">
        <f t="shared" si="18"/>
        <v>E2_7_7_6</v>
      </c>
      <c r="L428" s="29" t="str">
        <f t="shared" si="20"/>
        <v>(${Variables:E2_7_7_6_kcat} * E2_7_7_6 * C00002 * C00046) / (${Variables:E2_7_7_6_Km} + (E2_7_7_6 * C00002 * C00046))</v>
      </c>
      <c r="M428" s="40" t="str">
        <f t="shared" si="19"/>
        <v>r427 : C00002 + C00046 -&gt; C00013 + C00039 | (${Variables:E2_7_7_6_kcat} * E2_7_7_6 * C00002 * C00046) / (${Variables:E2_7_7_6_Km} + (E2_7_7_6 * C00002 * C00046))</v>
      </c>
    </row>
    <row r="429" spans="1:13" ht="29" x14ac:dyDescent="0.35">
      <c r="A429" s="29" t="s">
        <v>5265</v>
      </c>
      <c r="B429" s="29" t="s">
        <v>5266</v>
      </c>
      <c r="C429" s="29" t="s">
        <v>9375</v>
      </c>
      <c r="E429" s="29">
        <v>428</v>
      </c>
      <c r="F429" s="29" t="s">
        <v>7406</v>
      </c>
      <c r="G429" s="46" t="s">
        <v>10451</v>
      </c>
      <c r="H429" s="46" t="s">
        <v>10462</v>
      </c>
      <c r="I429" s="44" t="s">
        <v>10452</v>
      </c>
      <c r="J429" s="44" t="s">
        <v>10448</v>
      </c>
      <c r="K429" s="29" t="str">
        <f t="shared" si="18"/>
        <v>E2_7_7_6</v>
      </c>
      <c r="L429" s="29" t="str">
        <f t="shared" si="20"/>
        <v>(${Variables:E2_7_7_6_kcat} * E2_7_7_6 * C00044 * C00046) / (${Variables:E2_7_7_6_Km} + (E2_7_7_6 * C00044 * C00046))</v>
      </c>
      <c r="M429" s="40" t="str">
        <f t="shared" si="19"/>
        <v>r428 : C00044 + C00046 -&gt; C00013 + C00039 | (${Variables:E2_7_7_6_kcat} * E2_7_7_6 * C00044 * C00046) / (${Variables:E2_7_7_6_Km} + (E2_7_7_6 * C00044 * C00046))</v>
      </c>
    </row>
    <row r="430" spans="1:13" ht="29" x14ac:dyDescent="0.35">
      <c r="A430" s="29" t="s">
        <v>5265</v>
      </c>
      <c r="B430" s="29" t="s">
        <v>5266</v>
      </c>
      <c r="C430" s="29" t="s">
        <v>9375</v>
      </c>
      <c r="E430" s="29">
        <v>429</v>
      </c>
      <c r="F430" s="29" t="s">
        <v>7408</v>
      </c>
      <c r="G430" s="46" t="s">
        <v>10453</v>
      </c>
      <c r="H430" s="46" t="s">
        <v>10462</v>
      </c>
      <c r="I430" s="44" t="s">
        <v>10454</v>
      </c>
      <c r="J430" s="44" t="s">
        <v>10448</v>
      </c>
      <c r="K430" s="29" t="str">
        <f t="shared" si="18"/>
        <v>E2_7_7_6</v>
      </c>
      <c r="L430" s="29" t="str">
        <f t="shared" si="20"/>
        <v>(${Variables:E2_7_7_6_kcat} * E2_7_7_6 * C00063 * C00046 ) / (${Variables:E2_7_7_6_Km} + (E2_7_7_6 * C00063 * C00046 ))</v>
      </c>
      <c r="M430" s="40" t="str">
        <f t="shared" si="19"/>
        <v>r429 : C00063 + C00046  -&gt; C00013 + C00039 | (${Variables:E2_7_7_6_kcat} * E2_7_7_6 * C00063 * C00046 ) / (${Variables:E2_7_7_6_Km} + (E2_7_7_6 * C00063 * C00046 ))</v>
      </c>
    </row>
    <row r="431" spans="1:13" ht="29" x14ac:dyDescent="0.35">
      <c r="A431" s="29" t="s">
        <v>5265</v>
      </c>
      <c r="B431" s="29" t="s">
        <v>5266</v>
      </c>
      <c r="C431" s="29" t="s">
        <v>9375</v>
      </c>
      <c r="E431" s="29">
        <v>430</v>
      </c>
      <c r="F431" s="29" t="s">
        <v>7410</v>
      </c>
      <c r="G431" s="46" t="s">
        <v>10455</v>
      </c>
      <c r="H431" s="46" t="s">
        <v>10462</v>
      </c>
      <c r="I431" s="44" t="s">
        <v>10456</v>
      </c>
      <c r="J431" s="44" t="s">
        <v>10448</v>
      </c>
      <c r="K431" s="29" t="str">
        <f t="shared" si="18"/>
        <v>E2_7_7_6</v>
      </c>
      <c r="L431" s="29" t="str">
        <f t="shared" si="20"/>
        <v>(${Variables:E2_7_7_6_kcat} * E2_7_7_6 * C00075 * C00046) / (${Variables:E2_7_7_6_Km} + (E2_7_7_6 * C00075 * C00046))</v>
      </c>
      <c r="M431" s="40" t="str">
        <f t="shared" si="19"/>
        <v>r430 : C00075 + C00046 -&gt; C00013 + C00039 | (${Variables:E2_7_7_6_kcat} * E2_7_7_6 * C00075 * C00046) / (${Variables:E2_7_7_6_Km} + (E2_7_7_6 * C00075 * C00046))</v>
      </c>
    </row>
    <row r="432" spans="1:13" ht="29" x14ac:dyDescent="0.35">
      <c r="A432" s="29" t="s">
        <v>5265</v>
      </c>
      <c r="B432" s="29" t="s">
        <v>5266</v>
      </c>
      <c r="C432" s="29" t="s">
        <v>9375</v>
      </c>
      <c r="E432" s="29">
        <v>431</v>
      </c>
      <c r="F432" s="29" t="s">
        <v>7412</v>
      </c>
      <c r="G432" s="47" t="s">
        <v>7413</v>
      </c>
      <c r="H432" s="42" t="s">
        <v>7433</v>
      </c>
      <c r="I432" s="48" t="s">
        <v>7413</v>
      </c>
      <c r="J432" s="44" t="s">
        <v>10458</v>
      </c>
      <c r="K432" s="29" t="str">
        <f t="shared" si="18"/>
        <v>E2_7_7_6</v>
      </c>
      <c r="L432" s="29" t="str">
        <f t="shared" si="20"/>
        <v>(${Variables:E2_7_7_6_kcat} * E2_7_7_6 * C00201) / (${Variables:E2_7_7_6_Km} + (E2_7_7_6 * C00201))</v>
      </c>
      <c r="M432" s="40" t="str">
        <f t="shared" si="19"/>
        <v>r431 : C00201 -&gt; C21031 | (${Variables:E2_7_7_6_kcat} * E2_7_7_6 * C00201) / (${Variables:E2_7_7_6_Km} + (E2_7_7_6 * C00201))</v>
      </c>
    </row>
    <row r="433" spans="1:13" ht="29" x14ac:dyDescent="0.35">
      <c r="A433" s="29" t="s">
        <v>5269</v>
      </c>
      <c r="B433" s="29" t="s">
        <v>5270</v>
      </c>
      <c r="C433" s="29" t="s">
        <v>9375</v>
      </c>
      <c r="E433" s="29">
        <v>432</v>
      </c>
      <c r="F433" s="29" t="s">
        <v>7399</v>
      </c>
      <c r="G433" s="47" t="s">
        <v>10445</v>
      </c>
      <c r="H433" s="46" t="s">
        <v>10462</v>
      </c>
      <c r="I433" s="48" t="s">
        <v>10447</v>
      </c>
      <c r="J433" s="44" t="s">
        <v>10448</v>
      </c>
      <c r="K433" s="29" t="str">
        <f t="shared" si="18"/>
        <v>E2_7_7_6</v>
      </c>
      <c r="L433" s="29" t="str">
        <f t="shared" si="20"/>
        <v>(${Variables:E2_7_7_6_kcat} * E2_7_7_6 * C00201 * C00046) / (${Variables:E2_7_7_6_Km} + (E2_7_7_6 * C00201 * C00046))</v>
      </c>
      <c r="M433" s="40" t="str">
        <f t="shared" si="19"/>
        <v>r432 : C00201 + C00046 -&gt; C00013 + C00039 | (${Variables:E2_7_7_6_kcat} * E2_7_7_6 * C00201 * C00046) / (${Variables:E2_7_7_6_Km} + (E2_7_7_6 * C00201 * C00046))</v>
      </c>
    </row>
    <row r="434" spans="1:13" ht="29" x14ac:dyDescent="0.35">
      <c r="A434" s="29" t="s">
        <v>5269</v>
      </c>
      <c r="B434" s="29" t="s">
        <v>5270</v>
      </c>
      <c r="C434" s="29" t="s">
        <v>9375</v>
      </c>
      <c r="E434" s="29">
        <v>433</v>
      </c>
      <c r="F434" s="29" t="s">
        <v>7404</v>
      </c>
      <c r="G434" s="46" t="s">
        <v>10449</v>
      </c>
      <c r="H434" s="46" t="s">
        <v>10462</v>
      </c>
      <c r="I434" s="44" t="s">
        <v>10450</v>
      </c>
      <c r="J434" s="44" t="s">
        <v>10448</v>
      </c>
      <c r="K434" s="29" t="str">
        <f t="shared" si="18"/>
        <v>E2_7_7_6</v>
      </c>
      <c r="L434" s="29" t="str">
        <f t="shared" si="20"/>
        <v>(${Variables:E2_7_7_6_kcat} * E2_7_7_6 * C00002 * C00046) / (${Variables:E2_7_7_6_Km} + (E2_7_7_6 * C00002 * C00046))</v>
      </c>
      <c r="M434" s="40" t="str">
        <f t="shared" si="19"/>
        <v>r433 : C00002 + C00046 -&gt; C00013 + C00039 | (${Variables:E2_7_7_6_kcat} * E2_7_7_6 * C00002 * C00046) / (${Variables:E2_7_7_6_Km} + (E2_7_7_6 * C00002 * C00046))</v>
      </c>
    </row>
    <row r="435" spans="1:13" ht="29" x14ac:dyDescent="0.35">
      <c r="A435" s="29" t="s">
        <v>5269</v>
      </c>
      <c r="B435" s="29" t="s">
        <v>5270</v>
      </c>
      <c r="C435" s="29" t="s">
        <v>9375</v>
      </c>
      <c r="E435" s="29">
        <v>434</v>
      </c>
      <c r="F435" s="29" t="s">
        <v>7406</v>
      </c>
      <c r="G435" s="46" t="s">
        <v>10451</v>
      </c>
      <c r="H435" s="46" t="s">
        <v>10462</v>
      </c>
      <c r="I435" s="44" t="s">
        <v>10452</v>
      </c>
      <c r="J435" s="44" t="s">
        <v>10448</v>
      </c>
      <c r="K435" s="29" t="str">
        <f t="shared" si="18"/>
        <v>E2_7_7_6</v>
      </c>
      <c r="L435" s="29" t="str">
        <f t="shared" si="20"/>
        <v>(${Variables:E2_7_7_6_kcat} * E2_7_7_6 * C00044 * C00046) / (${Variables:E2_7_7_6_Km} + (E2_7_7_6 * C00044 * C00046))</v>
      </c>
      <c r="M435" s="40" t="str">
        <f t="shared" si="19"/>
        <v>r434 : C00044 + C00046 -&gt; C00013 + C00039 | (${Variables:E2_7_7_6_kcat} * E2_7_7_6 * C00044 * C00046) / (${Variables:E2_7_7_6_Km} + (E2_7_7_6 * C00044 * C00046))</v>
      </c>
    </row>
    <row r="436" spans="1:13" ht="29" x14ac:dyDescent="0.35">
      <c r="A436" s="29" t="s">
        <v>5269</v>
      </c>
      <c r="B436" s="29" t="s">
        <v>5270</v>
      </c>
      <c r="C436" s="29" t="s">
        <v>9375</v>
      </c>
      <c r="E436" s="29">
        <v>435</v>
      </c>
      <c r="F436" s="29" t="s">
        <v>7408</v>
      </c>
      <c r="G436" s="46" t="s">
        <v>10453</v>
      </c>
      <c r="H436" s="46" t="s">
        <v>10462</v>
      </c>
      <c r="I436" s="44" t="s">
        <v>10454</v>
      </c>
      <c r="J436" s="44" t="s">
        <v>10448</v>
      </c>
      <c r="K436" s="29" t="str">
        <f t="shared" si="18"/>
        <v>E2_7_7_6</v>
      </c>
      <c r="L436" s="29" t="str">
        <f t="shared" si="20"/>
        <v>(${Variables:E2_7_7_6_kcat} * E2_7_7_6 * C00063 * C00046 ) / (${Variables:E2_7_7_6_Km} + (E2_7_7_6 * C00063 * C00046 ))</v>
      </c>
      <c r="M436" s="40" t="str">
        <f t="shared" si="19"/>
        <v>r435 : C00063 + C00046  -&gt; C00013 + C00039 | (${Variables:E2_7_7_6_kcat} * E2_7_7_6 * C00063 * C00046 ) / (${Variables:E2_7_7_6_Km} + (E2_7_7_6 * C00063 * C00046 ))</v>
      </c>
    </row>
    <row r="437" spans="1:13" ht="29" x14ac:dyDescent="0.35">
      <c r="A437" s="29" t="s">
        <v>5269</v>
      </c>
      <c r="B437" s="29" t="s">
        <v>5270</v>
      </c>
      <c r="C437" s="29" t="s">
        <v>9375</v>
      </c>
      <c r="E437" s="29">
        <v>436</v>
      </c>
      <c r="F437" s="29" t="s">
        <v>7410</v>
      </c>
      <c r="G437" s="46" t="s">
        <v>10455</v>
      </c>
      <c r="H437" s="46" t="s">
        <v>10462</v>
      </c>
      <c r="I437" s="44" t="s">
        <v>10456</v>
      </c>
      <c r="J437" s="44" t="s">
        <v>10448</v>
      </c>
      <c r="K437" s="29" t="str">
        <f t="shared" si="18"/>
        <v>E2_7_7_6</v>
      </c>
      <c r="L437" s="29" t="str">
        <f t="shared" si="20"/>
        <v>(${Variables:E2_7_7_6_kcat} * E2_7_7_6 * C00075 * C00046) / (${Variables:E2_7_7_6_Km} + (E2_7_7_6 * C00075 * C00046))</v>
      </c>
      <c r="M437" s="40" t="str">
        <f t="shared" si="19"/>
        <v>r436 : C00075 + C00046 -&gt; C00013 + C00039 | (${Variables:E2_7_7_6_kcat} * E2_7_7_6 * C00075 * C00046) / (${Variables:E2_7_7_6_Km} + (E2_7_7_6 * C00075 * C00046))</v>
      </c>
    </row>
    <row r="438" spans="1:13" ht="29" x14ac:dyDescent="0.35">
      <c r="A438" s="29" t="s">
        <v>5269</v>
      </c>
      <c r="B438" s="29" t="s">
        <v>5270</v>
      </c>
      <c r="C438" s="29" t="s">
        <v>9375</v>
      </c>
      <c r="E438" s="29">
        <v>437</v>
      </c>
      <c r="F438" s="29" t="s">
        <v>7412</v>
      </c>
      <c r="G438" s="47" t="s">
        <v>7413</v>
      </c>
      <c r="H438" s="42" t="s">
        <v>7433</v>
      </c>
      <c r="I438" s="48" t="s">
        <v>7413</v>
      </c>
      <c r="J438" s="44" t="s">
        <v>10461</v>
      </c>
      <c r="K438" s="29" t="str">
        <f t="shared" si="18"/>
        <v>E2_7_7_6</v>
      </c>
      <c r="L438" s="29" t="str">
        <f t="shared" si="20"/>
        <v>(${Variables:E2_7_7_6_kcat} * E2_7_7_6 * C00201) / (${Variables:E2_7_7_6_Km} + (E2_7_7_6 * C00201))</v>
      </c>
      <c r="M438" s="40" t="str">
        <f t="shared" si="19"/>
        <v>r437 : C00201 -&gt; C21031 | (${Variables:E2_7_7_6_kcat} * E2_7_7_6 * C00201) / (${Variables:E2_7_7_6_Km} + (E2_7_7_6 * C00201))</v>
      </c>
    </row>
    <row r="439" spans="1:13" ht="29" x14ac:dyDescent="0.35">
      <c r="A439" s="29" t="s">
        <v>5399</v>
      </c>
      <c r="B439" s="29" t="s">
        <v>5400</v>
      </c>
      <c r="C439" s="29" t="s">
        <v>9375</v>
      </c>
      <c r="E439" s="29">
        <v>438</v>
      </c>
      <c r="F439" s="29" t="s">
        <v>7399</v>
      </c>
      <c r="G439" s="47" t="s">
        <v>10445</v>
      </c>
      <c r="H439" s="46" t="s">
        <v>10462</v>
      </c>
      <c r="I439" s="48" t="s">
        <v>10447</v>
      </c>
      <c r="J439" s="44" t="s">
        <v>10448</v>
      </c>
      <c r="K439" s="29" t="str">
        <f t="shared" si="18"/>
        <v>E2_7_7_6</v>
      </c>
      <c r="L439" s="29" t="str">
        <f t="shared" si="20"/>
        <v>(${Variables:E2_7_7_6_kcat} * E2_7_7_6 * C00201 * C00046) / (${Variables:E2_7_7_6_Km} + (E2_7_7_6 * C00201 * C00046))</v>
      </c>
      <c r="M439" s="40" t="str">
        <f t="shared" si="19"/>
        <v>r438 : C00201 + C00046 -&gt; C00013 + C00039 | (${Variables:E2_7_7_6_kcat} * E2_7_7_6 * C00201 * C00046) / (${Variables:E2_7_7_6_Km} + (E2_7_7_6 * C00201 * C00046))</v>
      </c>
    </row>
    <row r="440" spans="1:13" ht="29" x14ac:dyDescent="0.35">
      <c r="A440" s="29" t="s">
        <v>5399</v>
      </c>
      <c r="B440" s="29" t="s">
        <v>5400</v>
      </c>
      <c r="C440" s="29" t="s">
        <v>9375</v>
      </c>
      <c r="E440" s="29">
        <v>439</v>
      </c>
      <c r="F440" s="29" t="s">
        <v>7404</v>
      </c>
      <c r="G440" s="46" t="s">
        <v>10449</v>
      </c>
      <c r="H440" s="46" t="s">
        <v>10462</v>
      </c>
      <c r="I440" s="44" t="s">
        <v>10450</v>
      </c>
      <c r="J440" s="44" t="s">
        <v>10448</v>
      </c>
      <c r="K440" s="29" t="str">
        <f t="shared" si="18"/>
        <v>E2_7_7_6</v>
      </c>
      <c r="L440" s="29" t="str">
        <f t="shared" si="20"/>
        <v>(${Variables:E2_7_7_6_kcat} * E2_7_7_6 * C00002 * C00046) / (${Variables:E2_7_7_6_Km} + (E2_7_7_6 * C00002 * C00046))</v>
      </c>
      <c r="M440" s="40" t="str">
        <f t="shared" si="19"/>
        <v>r439 : C00002 + C00046 -&gt; C00013 + C00039 | (${Variables:E2_7_7_6_kcat} * E2_7_7_6 * C00002 * C00046) / (${Variables:E2_7_7_6_Km} + (E2_7_7_6 * C00002 * C00046))</v>
      </c>
    </row>
    <row r="441" spans="1:13" ht="29" x14ac:dyDescent="0.35">
      <c r="A441" s="29" t="s">
        <v>5399</v>
      </c>
      <c r="B441" s="29" t="s">
        <v>5400</v>
      </c>
      <c r="C441" s="29" t="s">
        <v>9375</v>
      </c>
      <c r="E441" s="29">
        <v>440</v>
      </c>
      <c r="F441" s="29" t="s">
        <v>7406</v>
      </c>
      <c r="G441" s="46" t="s">
        <v>10451</v>
      </c>
      <c r="H441" s="46" t="s">
        <v>10462</v>
      </c>
      <c r="I441" s="44" t="s">
        <v>10452</v>
      </c>
      <c r="J441" s="44" t="s">
        <v>10448</v>
      </c>
      <c r="K441" s="29" t="str">
        <f t="shared" si="18"/>
        <v>E2_7_7_6</v>
      </c>
      <c r="L441" s="29" t="str">
        <f t="shared" si="20"/>
        <v>(${Variables:E2_7_7_6_kcat} * E2_7_7_6 * C00044 * C00046) / (${Variables:E2_7_7_6_Km} + (E2_7_7_6 * C00044 * C00046))</v>
      </c>
      <c r="M441" s="40" t="str">
        <f t="shared" si="19"/>
        <v>r440 : C00044 + C00046 -&gt; C00013 + C00039 | (${Variables:E2_7_7_6_kcat} * E2_7_7_6 * C00044 * C00046) / (${Variables:E2_7_7_6_Km} + (E2_7_7_6 * C00044 * C00046))</v>
      </c>
    </row>
    <row r="442" spans="1:13" ht="29" x14ac:dyDescent="0.35">
      <c r="A442" s="29" t="s">
        <v>5399</v>
      </c>
      <c r="B442" s="29" t="s">
        <v>5400</v>
      </c>
      <c r="C442" s="29" t="s">
        <v>9375</v>
      </c>
      <c r="E442" s="29">
        <v>441</v>
      </c>
      <c r="F442" s="29" t="s">
        <v>7408</v>
      </c>
      <c r="G442" s="46" t="s">
        <v>10453</v>
      </c>
      <c r="H442" s="46" t="s">
        <v>10462</v>
      </c>
      <c r="I442" s="44" t="s">
        <v>10454</v>
      </c>
      <c r="J442" s="44" t="s">
        <v>10448</v>
      </c>
      <c r="K442" s="29" t="str">
        <f t="shared" si="18"/>
        <v>E2_7_7_6</v>
      </c>
      <c r="L442" s="29" t="str">
        <f t="shared" si="20"/>
        <v>(${Variables:E2_7_7_6_kcat} * E2_7_7_6 * C00063 * C00046 ) / (${Variables:E2_7_7_6_Km} + (E2_7_7_6 * C00063 * C00046 ))</v>
      </c>
      <c r="M442" s="40" t="str">
        <f t="shared" si="19"/>
        <v>r441 : C00063 + C00046  -&gt; C00013 + C00039 | (${Variables:E2_7_7_6_kcat} * E2_7_7_6 * C00063 * C00046 ) / (${Variables:E2_7_7_6_Km} + (E2_7_7_6 * C00063 * C00046 ))</v>
      </c>
    </row>
    <row r="443" spans="1:13" ht="29" x14ac:dyDescent="0.35">
      <c r="A443" s="29" t="s">
        <v>5399</v>
      </c>
      <c r="B443" s="29" t="s">
        <v>5400</v>
      </c>
      <c r="C443" s="29" t="s">
        <v>9375</v>
      </c>
      <c r="E443" s="29">
        <v>442</v>
      </c>
      <c r="F443" s="29" t="s">
        <v>7410</v>
      </c>
      <c r="G443" s="46" t="s">
        <v>10455</v>
      </c>
      <c r="H443" s="46" t="s">
        <v>10462</v>
      </c>
      <c r="I443" s="44" t="s">
        <v>10456</v>
      </c>
      <c r="J443" s="44" t="s">
        <v>10448</v>
      </c>
      <c r="K443" s="29" t="str">
        <f t="shared" si="18"/>
        <v>E2_7_7_6</v>
      </c>
      <c r="L443" s="29" t="str">
        <f t="shared" si="20"/>
        <v>(${Variables:E2_7_7_6_kcat} * E2_7_7_6 * C00075 * C00046) / (${Variables:E2_7_7_6_Km} + (E2_7_7_6 * C00075 * C00046))</v>
      </c>
      <c r="M443" s="40" t="str">
        <f t="shared" si="19"/>
        <v>r442 : C00075 + C00046 -&gt; C00013 + C00039 | (${Variables:E2_7_7_6_kcat} * E2_7_7_6 * C00075 * C00046) / (${Variables:E2_7_7_6_Km} + (E2_7_7_6 * C00075 * C00046))</v>
      </c>
    </row>
    <row r="444" spans="1:13" ht="29" x14ac:dyDescent="0.35">
      <c r="A444" s="29" t="s">
        <v>5399</v>
      </c>
      <c r="B444" s="29" t="s">
        <v>5400</v>
      </c>
      <c r="C444" s="29" t="s">
        <v>9375</v>
      </c>
      <c r="E444" s="29">
        <v>443</v>
      </c>
      <c r="F444" s="29" t="s">
        <v>7412</v>
      </c>
      <c r="G444" s="46" t="s">
        <v>7413</v>
      </c>
      <c r="H444" s="42" t="s">
        <v>7433</v>
      </c>
      <c r="I444" s="44" t="s">
        <v>7413</v>
      </c>
      <c r="J444" s="44" t="s">
        <v>10461</v>
      </c>
      <c r="K444" s="29" t="str">
        <f t="shared" si="18"/>
        <v>E2_7_7_6</v>
      </c>
      <c r="L444" s="29" t="str">
        <f t="shared" si="20"/>
        <v>(${Variables:E2_7_7_6_kcat} * E2_7_7_6 * C00201) / (${Variables:E2_7_7_6_Km} + (E2_7_7_6 * C00201))</v>
      </c>
      <c r="M444" s="40" t="str">
        <f t="shared" si="19"/>
        <v>r443 : C00201 -&gt; C21031 | (${Variables:E2_7_7_6_kcat} * E2_7_7_6 * C00201) / (${Variables:E2_7_7_6_Km} + (E2_7_7_6 * C00201))</v>
      </c>
    </row>
    <row r="445" spans="1:13" ht="29" x14ac:dyDescent="0.35">
      <c r="A445" s="29" t="s">
        <v>224</v>
      </c>
      <c r="B445" s="29" t="s">
        <v>225</v>
      </c>
      <c r="C445" s="29" t="s">
        <v>9380</v>
      </c>
      <c r="E445" s="29">
        <v>444</v>
      </c>
      <c r="F445" s="29" t="s">
        <v>7418</v>
      </c>
      <c r="G445" s="46" t="s">
        <v>10463</v>
      </c>
      <c r="H445" s="46" t="s">
        <v>10462</v>
      </c>
      <c r="I445" s="44" t="s">
        <v>10464</v>
      </c>
      <c r="J445" s="44" t="s">
        <v>10465</v>
      </c>
      <c r="K445" s="29" t="str">
        <f t="shared" si="18"/>
        <v>E2_7_7_7</v>
      </c>
      <c r="L445" s="29" t="str">
        <f t="shared" si="20"/>
        <v>(${Variables:E2_7_7_7_kcat} * E2_7_7_7 * C00677 * C00039) / (${Variables:E2_7_7_7_Km} + (E2_7_7_7 * C00677 * C00039))</v>
      </c>
      <c r="M445" s="40" t="str">
        <f t="shared" si="19"/>
        <v>r444 : C00677 + C00039 -&gt; C00013 + C00039 | (${Variables:E2_7_7_7_kcat} * E2_7_7_7 * C00677 * C00039) / (${Variables:E2_7_7_7_Km} + (E2_7_7_7 * C00677 * C00039))</v>
      </c>
    </row>
    <row r="446" spans="1:13" ht="29" x14ac:dyDescent="0.35">
      <c r="A446" s="29" t="s">
        <v>224</v>
      </c>
      <c r="B446" s="29" t="s">
        <v>225</v>
      </c>
      <c r="C446" s="29" t="s">
        <v>9380</v>
      </c>
      <c r="E446" s="29">
        <v>445</v>
      </c>
      <c r="F446" s="29" t="s">
        <v>7423</v>
      </c>
      <c r="G446" s="47" t="s">
        <v>10466</v>
      </c>
      <c r="H446" s="46" t="s">
        <v>10462</v>
      </c>
      <c r="I446" s="48" t="s">
        <v>10467</v>
      </c>
      <c r="J446" s="44" t="s">
        <v>10465</v>
      </c>
      <c r="K446" s="29" t="str">
        <f t="shared" si="18"/>
        <v>E2_7_7_7</v>
      </c>
      <c r="L446" s="29" t="str">
        <f t="shared" si="20"/>
        <v>(${Variables:E2_7_7_7_kcat} * E2_7_7_7 * C00131 * C00039) / (${Variables:E2_7_7_7_Km} + (E2_7_7_7 * C00131 * C00039))</v>
      </c>
      <c r="M446" s="40" t="str">
        <f t="shared" si="19"/>
        <v>r445 : C00131 + C00039 -&gt; C00013 + C00039 | (${Variables:E2_7_7_7_kcat} * E2_7_7_7 * C00131 * C00039) / (${Variables:E2_7_7_7_Km} + (E2_7_7_7 * C00131 * C00039))</v>
      </c>
    </row>
    <row r="447" spans="1:13" ht="29" x14ac:dyDescent="0.35">
      <c r="A447" s="29" t="s">
        <v>224</v>
      </c>
      <c r="B447" s="29" t="s">
        <v>225</v>
      </c>
      <c r="C447" s="29" t="s">
        <v>9380</v>
      </c>
      <c r="E447" s="29">
        <v>446</v>
      </c>
      <c r="F447" s="29" t="s">
        <v>7425</v>
      </c>
      <c r="G447" s="46" t="s">
        <v>10468</v>
      </c>
      <c r="H447" s="46" t="s">
        <v>10462</v>
      </c>
      <c r="I447" s="44" t="s">
        <v>10469</v>
      </c>
      <c r="J447" s="44" t="s">
        <v>10465</v>
      </c>
      <c r="K447" s="29" t="str">
        <f t="shared" si="18"/>
        <v>E2_7_7_7</v>
      </c>
      <c r="L447" s="29" t="str">
        <f t="shared" si="20"/>
        <v>(${Variables:E2_7_7_7_kcat} * E2_7_7_7 * C00286 * C00039) / (${Variables:E2_7_7_7_Km} + (E2_7_7_7 * C00286 * C00039))</v>
      </c>
      <c r="M447" s="40" t="str">
        <f t="shared" si="19"/>
        <v>r446 : C00286 + C00039 -&gt; C00013 + C00039 | (${Variables:E2_7_7_7_kcat} * E2_7_7_7 * C00286 * C00039) / (${Variables:E2_7_7_7_Km} + (E2_7_7_7 * C00286 * C00039))</v>
      </c>
    </row>
    <row r="448" spans="1:13" ht="29" x14ac:dyDescent="0.35">
      <c r="A448" s="29" t="s">
        <v>224</v>
      </c>
      <c r="B448" s="29" t="s">
        <v>225</v>
      </c>
      <c r="C448" s="29" t="s">
        <v>9380</v>
      </c>
      <c r="E448" s="29">
        <v>447</v>
      </c>
      <c r="F448" s="29" t="s">
        <v>7427</v>
      </c>
      <c r="G448" s="46" t="s">
        <v>10470</v>
      </c>
      <c r="H448" s="46" t="s">
        <v>10462</v>
      </c>
      <c r="I448" s="44" t="s">
        <v>10471</v>
      </c>
      <c r="J448" s="44" t="s">
        <v>10465</v>
      </c>
      <c r="K448" s="29" t="str">
        <f t="shared" si="18"/>
        <v>E2_7_7_7</v>
      </c>
      <c r="L448" s="29" t="str">
        <f t="shared" si="20"/>
        <v>(${Variables:E2_7_7_7_kcat} * E2_7_7_7 * C00458 * C00039) / (${Variables:E2_7_7_7_Km} + (E2_7_7_7 * C00458 * C00039))</v>
      </c>
      <c r="M448" s="40" t="str">
        <f t="shared" si="19"/>
        <v>r447 : C00458 + C00039 -&gt; C00013 + C00039 | (${Variables:E2_7_7_7_kcat} * E2_7_7_7 * C00458 * C00039) / (${Variables:E2_7_7_7_Km} + (E2_7_7_7 * C00458 * C00039))</v>
      </c>
    </row>
    <row r="449" spans="1:13" ht="29" x14ac:dyDescent="0.35">
      <c r="A449" s="29" t="s">
        <v>224</v>
      </c>
      <c r="B449" s="29" t="s">
        <v>225</v>
      </c>
      <c r="C449" s="29" t="s">
        <v>9380</v>
      </c>
      <c r="E449" s="29">
        <v>448</v>
      </c>
      <c r="F449" s="29" t="s">
        <v>7429</v>
      </c>
      <c r="G449" s="46" t="s">
        <v>10472</v>
      </c>
      <c r="H449" s="46" t="s">
        <v>10462</v>
      </c>
      <c r="I449" s="44" t="s">
        <v>10473</v>
      </c>
      <c r="J449" s="44" t="s">
        <v>10465</v>
      </c>
      <c r="K449" s="29" t="str">
        <f t="shared" ref="K449:K512" si="21">CONCATENATE("E",C449)</f>
        <v>E2_7_7_7</v>
      </c>
      <c r="L449" s="29" t="str">
        <f t="shared" si="20"/>
        <v>(${Variables:E2_7_7_7_kcat} * E2_7_7_7 * C00459 * C00039) / (${Variables:E2_7_7_7_Km} + (E2_7_7_7 * C00459 * C00039))</v>
      </c>
      <c r="M449" s="40" t="str">
        <f t="shared" si="19"/>
        <v>r448 : C00459 + C00039 -&gt; C00013 + C00039 | (${Variables:E2_7_7_7_kcat} * E2_7_7_7 * C00459 * C00039) / (${Variables:E2_7_7_7_Km} + (E2_7_7_7 * C00459 * C00039))</v>
      </c>
    </row>
    <row r="450" spans="1:13" ht="29" x14ac:dyDescent="0.35">
      <c r="A450" s="29" t="s">
        <v>224</v>
      </c>
      <c r="B450" s="29" t="s">
        <v>225</v>
      </c>
      <c r="C450" s="29" t="s">
        <v>9380</v>
      </c>
      <c r="E450" s="29">
        <v>449</v>
      </c>
      <c r="F450" s="29" t="s">
        <v>7431</v>
      </c>
      <c r="G450" s="47" t="s">
        <v>7432</v>
      </c>
      <c r="H450" s="42" t="s">
        <v>7433</v>
      </c>
      <c r="I450" s="48" t="s">
        <v>7432</v>
      </c>
      <c r="J450" s="43" t="s">
        <v>7433</v>
      </c>
      <c r="K450" s="29" t="str">
        <f t="shared" si="21"/>
        <v>E2_7_7_7</v>
      </c>
      <c r="L450" s="29" t="str">
        <f t="shared" si="20"/>
        <v>(${Variables:E2_7_7_7_kcat} * E2_7_7_7 * C11039) / (${Variables:E2_7_7_7_Km} + (E2_7_7_7 * C11039))</v>
      </c>
      <c r="M450" s="40" t="str">
        <f t="shared" ref="M450:M513" si="22">_xlfn.CONCAT("r",E450," : ",G450," -&gt; ",H450, " | ",L450)</f>
        <v>r449 : C11039 -&gt; C21031 | (${Variables:E2_7_7_7_kcat} * E2_7_7_7 * C11039) / (${Variables:E2_7_7_7_Km} + (E2_7_7_7 * C11039))</v>
      </c>
    </row>
    <row r="451" spans="1:13" ht="29" x14ac:dyDescent="0.35">
      <c r="A451" s="29" t="s">
        <v>1648</v>
      </c>
      <c r="B451" s="29" t="s">
        <v>7434</v>
      </c>
      <c r="C451" s="29" t="s">
        <v>9380</v>
      </c>
      <c r="D451" s="36"/>
      <c r="E451" s="29">
        <v>450</v>
      </c>
      <c r="F451" s="29" t="s">
        <v>7418</v>
      </c>
      <c r="G451" s="46" t="s">
        <v>10463</v>
      </c>
      <c r="H451" s="46" t="s">
        <v>10462</v>
      </c>
      <c r="I451" s="44" t="s">
        <v>10464</v>
      </c>
      <c r="J451" s="44" t="s">
        <v>10465</v>
      </c>
      <c r="K451" s="29" t="str">
        <f t="shared" si="21"/>
        <v>E2_7_7_7</v>
      </c>
      <c r="L451" s="29" t="str">
        <f t="shared" ref="L451:L514" si="23">CONCATENATE("(${Variables:", K451,"_kcat} * ",K451," * ",I451,") / (${Variables:",K451,"_Km} + (",K451," * ",I451,"))")</f>
        <v>(${Variables:E2_7_7_7_kcat} * E2_7_7_7 * C00677 * C00039) / (${Variables:E2_7_7_7_Km} + (E2_7_7_7 * C00677 * C00039))</v>
      </c>
      <c r="M451" s="40" t="str">
        <f t="shared" si="22"/>
        <v>r450 : C00677 + C00039 -&gt; C00013 + C00039 | (${Variables:E2_7_7_7_kcat} * E2_7_7_7 * C00677 * C00039) / (${Variables:E2_7_7_7_Km} + (E2_7_7_7 * C00677 * C00039))</v>
      </c>
    </row>
    <row r="452" spans="1:13" ht="29" x14ac:dyDescent="0.35">
      <c r="A452" s="29" t="s">
        <v>1648</v>
      </c>
      <c r="B452" s="29" t="s">
        <v>7434</v>
      </c>
      <c r="C452" s="29" t="s">
        <v>9380</v>
      </c>
      <c r="D452" s="36"/>
      <c r="E452" s="29">
        <v>451</v>
      </c>
      <c r="F452" s="29" t="s">
        <v>7423</v>
      </c>
      <c r="G452" s="47" t="s">
        <v>10466</v>
      </c>
      <c r="H452" s="46" t="s">
        <v>10462</v>
      </c>
      <c r="I452" s="48" t="s">
        <v>10467</v>
      </c>
      <c r="J452" s="44" t="s">
        <v>10465</v>
      </c>
      <c r="K452" s="29" t="str">
        <f t="shared" si="21"/>
        <v>E2_7_7_7</v>
      </c>
      <c r="L452" s="29" t="str">
        <f t="shared" si="23"/>
        <v>(${Variables:E2_7_7_7_kcat} * E2_7_7_7 * C00131 * C00039) / (${Variables:E2_7_7_7_Km} + (E2_7_7_7 * C00131 * C00039))</v>
      </c>
      <c r="M452" s="40" t="str">
        <f t="shared" si="22"/>
        <v>r451 : C00131 + C00039 -&gt; C00013 + C00039 | (${Variables:E2_7_7_7_kcat} * E2_7_7_7 * C00131 * C00039) / (${Variables:E2_7_7_7_Km} + (E2_7_7_7 * C00131 * C00039))</v>
      </c>
    </row>
    <row r="453" spans="1:13" ht="29" x14ac:dyDescent="0.35">
      <c r="A453" s="29" t="s">
        <v>1648</v>
      </c>
      <c r="B453" s="29" t="s">
        <v>7434</v>
      </c>
      <c r="C453" s="29" t="s">
        <v>9380</v>
      </c>
      <c r="D453" s="36"/>
      <c r="E453" s="29">
        <v>452</v>
      </c>
      <c r="F453" s="29" t="s">
        <v>7425</v>
      </c>
      <c r="G453" s="46" t="s">
        <v>10468</v>
      </c>
      <c r="H453" s="46" t="s">
        <v>10462</v>
      </c>
      <c r="I453" s="44" t="s">
        <v>10469</v>
      </c>
      <c r="J453" s="44" t="s">
        <v>10465</v>
      </c>
      <c r="K453" s="29" t="str">
        <f t="shared" si="21"/>
        <v>E2_7_7_7</v>
      </c>
      <c r="L453" s="29" t="str">
        <f t="shared" si="23"/>
        <v>(${Variables:E2_7_7_7_kcat} * E2_7_7_7 * C00286 * C00039) / (${Variables:E2_7_7_7_Km} + (E2_7_7_7 * C00286 * C00039))</v>
      </c>
      <c r="M453" s="40" t="str">
        <f t="shared" si="22"/>
        <v>r452 : C00286 + C00039 -&gt; C00013 + C00039 | (${Variables:E2_7_7_7_kcat} * E2_7_7_7 * C00286 * C00039) / (${Variables:E2_7_7_7_Km} + (E2_7_7_7 * C00286 * C00039))</v>
      </c>
    </row>
    <row r="454" spans="1:13" ht="29" x14ac:dyDescent="0.35">
      <c r="A454" s="29" t="s">
        <v>1648</v>
      </c>
      <c r="B454" s="29" t="s">
        <v>7434</v>
      </c>
      <c r="C454" s="29" t="s">
        <v>9380</v>
      </c>
      <c r="D454" s="36"/>
      <c r="E454" s="29">
        <v>453</v>
      </c>
      <c r="F454" s="29" t="s">
        <v>7427</v>
      </c>
      <c r="G454" s="46" t="s">
        <v>10470</v>
      </c>
      <c r="H454" s="46" t="s">
        <v>10462</v>
      </c>
      <c r="I454" s="44" t="s">
        <v>10471</v>
      </c>
      <c r="J454" s="44" t="s">
        <v>10465</v>
      </c>
      <c r="K454" s="29" t="str">
        <f t="shared" si="21"/>
        <v>E2_7_7_7</v>
      </c>
      <c r="L454" s="29" t="str">
        <f t="shared" si="23"/>
        <v>(${Variables:E2_7_7_7_kcat} * E2_7_7_7 * C00458 * C00039) / (${Variables:E2_7_7_7_Km} + (E2_7_7_7 * C00458 * C00039))</v>
      </c>
      <c r="M454" s="40" t="str">
        <f t="shared" si="22"/>
        <v>r453 : C00458 + C00039 -&gt; C00013 + C00039 | (${Variables:E2_7_7_7_kcat} * E2_7_7_7 * C00458 * C00039) / (${Variables:E2_7_7_7_Km} + (E2_7_7_7 * C00458 * C00039))</v>
      </c>
    </row>
    <row r="455" spans="1:13" ht="29" x14ac:dyDescent="0.35">
      <c r="A455" s="29" t="s">
        <v>1648</v>
      </c>
      <c r="B455" s="29" t="s">
        <v>7434</v>
      </c>
      <c r="C455" s="29" t="s">
        <v>9380</v>
      </c>
      <c r="D455" s="36"/>
      <c r="E455" s="29">
        <v>454</v>
      </c>
      <c r="F455" s="29" t="s">
        <v>7429</v>
      </c>
      <c r="G455" s="46" t="s">
        <v>10472</v>
      </c>
      <c r="H455" s="46" t="s">
        <v>10462</v>
      </c>
      <c r="I455" s="44" t="s">
        <v>10473</v>
      </c>
      <c r="J455" s="44" t="s">
        <v>10465</v>
      </c>
      <c r="K455" s="29" t="str">
        <f t="shared" si="21"/>
        <v>E2_7_7_7</v>
      </c>
      <c r="L455" s="29" t="str">
        <f t="shared" si="23"/>
        <v>(${Variables:E2_7_7_7_kcat} * E2_7_7_7 * C00459 * C00039) / (${Variables:E2_7_7_7_Km} + (E2_7_7_7 * C00459 * C00039))</v>
      </c>
      <c r="M455" s="40" t="str">
        <f t="shared" si="22"/>
        <v>r454 : C00459 + C00039 -&gt; C00013 + C00039 | (${Variables:E2_7_7_7_kcat} * E2_7_7_7 * C00459 * C00039) / (${Variables:E2_7_7_7_Km} + (E2_7_7_7 * C00459 * C00039))</v>
      </c>
    </row>
    <row r="456" spans="1:13" ht="29" x14ac:dyDescent="0.35">
      <c r="A456" s="29" t="s">
        <v>1648</v>
      </c>
      <c r="B456" s="29" t="s">
        <v>7434</v>
      </c>
      <c r="C456" s="29" t="s">
        <v>9380</v>
      </c>
      <c r="D456" s="36"/>
      <c r="E456" s="29">
        <v>455</v>
      </c>
      <c r="F456" s="29" t="s">
        <v>7431</v>
      </c>
      <c r="G456" s="47" t="s">
        <v>7432</v>
      </c>
      <c r="H456" s="42" t="s">
        <v>7433</v>
      </c>
      <c r="I456" s="48" t="s">
        <v>7432</v>
      </c>
      <c r="J456" s="43" t="s">
        <v>7433</v>
      </c>
      <c r="K456" s="29" t="str">
        <f t="shared" si="21"/>
        <v>E2_7_7_7</v>
      </c>
      <c r="L456" s="29" t="str">
        <f t="shared" si="23"/>
        <v>(${Variables:E2_7_7_7_kcat} * E2_7_7_7 * C11039) / (${Variables:E2_7_7_7_Km} + (E2_7_7_7 * C11039))</v>
      </c>
      <c r="M456" s="40" t="str">
        <f t="shared" si="22"/>
        <v>r455 : C11039 -&gt; C21031 | (${Variables:E2_7_7_7_kcat} * E2_7_7_7 * C11039) / (${Variables:E2_7_7_7_Km} + (E2_7_7_7 * C11039))</v>
      </c>
    </row>
    <row r="457" spans="1:13" ht="29" x14ac:dyDescent="0.35">
      <c r="A457" s="29" t="s">
        <v>2108</v>
      </c>
      <c r="B457" s="29" t="s">
        <v>7435</v>
      </c>
      <c r="C457" s="29" t="s">
        <v>9380</v>
      </c>
      <c r="D457" s="36"/>
      <c r="E457" s="29">
        <v>456</v>
      </c>
      <c r="F457" s="29" t="s">
        <v>7418</v>
      </c>
      <c r="G457" s="46" t="s">
        <v>10463</v>
      </c>
      <c r="H457" s="46" t="s">
        <v>10462</v>
      </c>
      <c r="I457" s="44" t="s">
        <v>10464</v>
      </c>
      <c r="J457" s="44" t="s">
        <v>10465</v>
      </c>
      <c r="K457" s="29" t="str">
        <f t="shared" si="21"/>
        <v>E2_7_7_7</v>
      </c>
      <c r="L457" s="29" t="str">
        <f t="shared" si="23"/>
        <v>(${Variables:E2_7_7_7_kcat} * E2_7_7_7 * C00677 * C00039) / (${Variables:E2_7_7_7_Km} + (E2_7_7_7 * C00677 * C00039))</v>
      </c>
      <c r="M457" s="40" t="str">
        <f t="shared" si="22"/>
        <v>r456 : C00677 + C00039 -&gt; C00013 + C00039 | (${Variables:E2_7_7_7_kcat} * E2_7_7_7 * C00677 * C00039) / (${Variables:E2_7_7_7_Km} + (E2_7_7_7 * C00677 * C00039))</v>
      </c>
    </row>
    <row r="458" spans="1:13" ht="29" x14ac:dyDescent="0.35">
      <c r="A458" s="29" t="s">
        <v>2108</v>
      </c>
      <c r="B458" s="29" t="s">
        <v>7435</v>
      </c>
      <c r="C458" s="29" t="s">
        <v>9380</v>
      </c>
      <c r="D458" s="36"/>
      <c r="E458" s="29">
        <v>457</v>
      </c>
      <c r="F458" s="29" t="s">
        <v>7423</v>
      </c>
      <c r="G458" s="47" t="s">
        <v>10474</v>
      </c>
      <c r="H458" s="46" t="s">
        <v>10462</v>
      </c>
      <c r="I458" s="48" t="s">
        <v>10475</v>
      </c>
      <c r="J458" s="44" t="s">
        <v>10465</v>
      </c>
      <c r="K458" s="29" t="str">
        <f t="shared" si="21"/>
        <v>E2_7_7_7</v>
      </c>
      <c r="L458" s="29" t="str">
        <f t="shared" si="23"/>
        <v>(${Variables:E2_7_7_7_kcat} * E2_7_7_7 * C00286 * C00039) / (${Variables:E2_7_7_7_Km} + (E2_7_7_7 * C00286 * C00039))</v>
      </c>
      <c r="M458" s="40" t="str">
        <f t="shared" si="22"/>
        <v>r457 : C00286 + C00039 -&gt; C00013 + C00039 | (${Variables:E2_7_7_7_kcat} * E2_7_7_7 * C00286 * C00039) / (${Variables:E2_7_7_7_Km} + (E2_7_7_7 * C00286 * C00039))</v>
      </c>
    </row>
    <row r="459" spans="1:13" ht="29" x14ac:dyDescent="0.35">
      <c r="A459" s="29" t="s">
        <v>2108</v>
      </c>
      <c r="B459" s="29" t="s">
        <v>7435</v>
      </c>
      <c r="C459" s="29" t="s">
        <v>9380</v>
      </c>
      <c r="D459" s="36"/>
      <c r="E459" s="29">
        <v>458</v>
      </c>
      <c r="F459" s="29" t="s">
        <v>7425</v>
      </c>
      <c r="G459" s="46" t="s">
        <v>10468</v>
      </c>
      <c r="H459" s="46" t="s">
        <v>10462</v>
      </c>
      <c r="I459" s="44" t="s">
        <v>10469</v>
      </c>
      <c r="J459" s="44" t="s">
        <v>10465</v>
      </c>
      <c r="K459" s="29" t="str">
        <f t="shared" si="21"/>
        <v>E2_7_7_7</v>
      </c>
      <c r="L459" s="29" t="str">
        <f t="shared" si="23"/>
        <v>(${Variables:E2_7_7_7_kcat} * E2_7_7_7 * C00286 * C00039) / (${Variables:E2_7_7_7_Km} + (E2_7_7_7 * C00286 * C00039))</v>
      </c>
      <c r="M459" s="40" t="str">
        <f t="shared" si="22"/>
        <v>r458 : C00286 + C00039 -&gt; C00013 + C00039 | (${Variables:E2_7_7_7_kcat} * E2_7_7_7 * C00286 * C00039) / (${Variables:E2_7_7_7_Km} + (E2_7_7_7 * C00286 * C00039))</v>
      </c>
    </row>
    <row r="460" spans="1:13" ht="29" x14ac:dyDescent="0.35">
      <c r="A460" s="29" t="s">
        <v>2108</v>
      </c>
      <c r="B460" s="29" t="s">
        <v>7435</v>
      </c>
      <c r="C460" s="29" t="s">
        <v>9380</v>
      </c>
      <c r="D460" s="36"/>
      <c r="E460" s="29">
        <v>459</v>
      </c>
      <c r="F460" s="29" t="s">
        <v>7427</v>
      </c>
      <c r="G460" s="46" t="s">
        <v>10470</v>
      </c>
      <c r="H460" s="46" t="s">
        <v>10462</v>
      </c>
      <c r="I460" s="44" t="s">
        <v>10471</v>
      </c>
      <c r="J460" s="44" t="s">
        <v>10465</v>
      </c>
      <c r="K460" s="29" t="str">
        <f t="shared" si="21"/>
        <v>E2_7_7_7</v>
      </c>
      <c r="L460" s="29" t="str">
        <f t="shared" si="23"/>
        <v>(${Variables:E2_7_7_7_kcat} * E2_7_7_7 * C00458 * C00039) / (${Variables:E2_7_7_7_Km} + (E2_7_7_7 * C00458 * C00039))</v>
      </c>
      <c r="M460" s="40" t="str">
        <f t="shared" si="22"/>
        <v>r459 : C00458 + C00039 -&gt; C00013 + C00039 | (${Variables:E2_7_7_7_kcat} * E2_7_7_7 * C00458 * C00039) / (${Variables:E2_7_7_7_Km} + (E2_7_7_7 * C00458 * C00039))</v>
      </c>
    </row>
    <row r="461" spans="1:13" ht="29" x14ac:dyDescent="0.35">
      <c r="A461" s="29" t="s">
        <v>2108</v>
      </c>
      <c r="B461" s="29" t="s">
        <v>7435</v>
      </c>
      <c r="C461" s="29" t="s">
        <v>9380</v>
      </c>
      <c r="D461" s="36"/>
      <c r="E461" s="29">
        <v>460</v>
      </c>
      <c r="F461" s="29" t="s">
        <v>7429</v>
      </c>
      <c r="G461" s="46" t="s">
        <v>10472</v>
      </c>
      <c r="H461" s="46" t="s">
        <v>10462</v>
      </c>
      <c r="I461" s="44" t="s">
        <v>10473</v>
      </c>
      <c r="J461" s="44" t="s">
        <v>10465</v>
      </c>
      <c r="K461" s="29" t="str">
        <f t="shared" si="21"/>
        <v>E2_7_7_7</v>
      </c>
      <c r="L461" s="29" t="str">
        <f t="shared" si="23"/>
        <v>(${Variables:E2_7_7_7_kcat} * E2_7_7_7 * C00459 * C00039) / (${Variables:E2_7_7_7_Km} + (E2_7_7_7 * C00459 * C00039))</v>
      </c>
      <c r="M461" s="40" t="str">
        <f t="shared" si="22"/>
        <v>r460 : C00459 + C00039 -&gt; C00013 + C00039 | (${Variables:E2_7_7_7_kcat} * E2_7_7_7 * C00459 * C00039) / (${Variables:E2_7_7_7_Km} + (E2_7_7_7 * C00459 * C00039))</v>
      </c>
    </row>
    <row r="462" spans="1:13" ht="29" x14ac:dyDescent="0.35">
      <c r="A462" s="29" t="s">
        <v>2108</v>
      </c>
      <c r="B462" s="29" t="s">
        <v>7435</v>
      </c>
      <c r="C462" s="29" t="s">
        <v>9380</v>
      </c>
      <c r="D462" s="36"/>
      <c r="E462" s="29">
        <v>461</v>
      </c>
      <c r="F462" s="29" t="s">
        <v>7431</v>
      </c>
      <c r="G462" s="47" t="s">
        <v>7432</v>
      </c>
      <c r="H462" s="42" t="s">
        <v>7433</v>
      </c>
      <c r="I462" s="48" t="s">
        <v>7432</v>
      </c>
      <c r="J462" s="43" t="s">
        <v>7433</v>
      </c>
      <c r="K462" s="29" t="str">
        <f t="shared" si="21"/>
        <v>E2_7_7_7</v>
      </c>
      <c r="L462" s="29" t="str">
        <f t="shared" si="23"/>
        <v>(${Variables:E2_7_7_7_kcat} * E2_7_7_7 * C11039) / (${Variables:E2_7_7_7_Km} + (E2_7_7_7 * C11039))</v>
      </c>
      <c r="M462" s="40" t="str">
        <f t="shared" si="22"/>
        <v>r461 : C11039 -&gt; C21031 | (${Variables:E2_7_7_7_kcat} * E2_7_7_7 * C11039) / (${Variables:E2_7_7_7_Km} + (E2_7_7_7 * C11039))</v>
      </c>
    </row>
    <row r="463" spans="1:13" ht="29" x14ac:dyDescent="0.35">
      <c r="A463" s="29" t="s">
        <v>2485</v>
      </c>
      <c r="B463" s="29" t="s">
        <v>2486</v>
      </c>
      <c r="C463" s="29" t="s">
        <v>9380</v>
      </c>
      <c r="E463" s="29">
        <v>462</v>
      </c>
      <c r="F463" s="29" t="s">
        <v>7418</v>
      </c>
      <c r="G463" s="46" t="s">
        <v>10463</v>
      </c>
      <c r="H463" s="46" t="s">
        <v>10462</v>
      </c>
      <c r="I463" s="44" t="s">
        <v>10464</v>
      </c>
      <c r="J463" s="44" t="s">
        <v>10465</v>
      </c>
      <c r="K463" s="29" t="str">
        <f t="shared" si="21"/>
        <v>E2_7_7_7</v>
      </c>
      <c r="L463" s="29" t="str">
        <f t="shared" si="23"/>
        <v>(${Variables:E2_7_7_7_kcat} * E2_7_7_7 * C00677 * C00039) / (${Variables:E2_7_7_7_Km} + (E2_7_7_7 * C00677 * C00039))</v>
      </c>
      <c r="M463" s="40" t="str">
        <f t="shared" si="22"/>
        <v>r462 : C00677 + C00039 -&gt; C00013 + C00039 | (${Variables:E2_7_7_7_kcat} * E2_7_7_7 * C00677 * C00039) / (${Variables:E2_7_7_7_Km} + (E2_7_7_7 * C00677 * C00039))</v>
      </c>
    </row>
    <row r="464" spans="1:13" ht="29" x14ac:dyDescent="0.35">
      <c r="A464" s="29" t="s">
        <v>2485</v>
      </c>
      <c r="B464" s="29" t="s">
        <v>2486</v>
      </c>
      <c r="C464" s="29" t="s">
        <v>9380</v>
      </c>
      <c r="E464" s="29">
        <v>463</v>
      </c>
      <c r="F464" s="29" t="s">
        <v>7423</v>
      </c>
      <c r="G464" s="47" t="s">
        <v>10466</v>
      </c>
      <c r="H464" s="46" t="s">
        <v>10462</v>
      </c>
      <c r="I464" s="48" t="s">
        <v>10467</v>
      </c>
      <c r="J464" s="44" t="s">
        <v>10465</v>
      </c>
      <c r="K464" s="29" t="str">
        <f t="shared" si="21"/>
        <v>E2_7_7_7</v>
      </c>
      <c r="L464" s="29" t="str">
        <f t="shared" si="23"/>
        <v>(${Variables:E2_7_7_7_kcat} * E2_7_7_7 * C00131 * C00039) / (${Variables:E2_7_7_7_Km} + (E2_7_7_7 * C00131 * C00039))</v>
      </c>
      <c r="M464" s="40" t="str">
        <f t="shared" si="22"/>
        <v>r463 : C00131 + C00039 -&gt; C00013 + C00039 | (${Variables:E2_7_7_7_kcat} * E2_7_7_7 * C00131 * C00039) / (${Variables:E2_7_7_7_Km} + (E2_7_7_7 * C00131 * C00039))</v>
      </c>
    </row>
    <row r="465" spans="1:13" ht="29" x14ac:dyDescent="0.35">
      <c r="A465" s="29" t="s">
        <v>2485</v>
      </c>
      <c r="B465" s="29" t="s">
        <v>2486</v>
      </c>
      <c r="C465" s="29" t="s">
        <v>9380</v>
      </c>
      <c r="E465" s="29">
        <v>464</v>
      </c>
      <c r="F465" s="29" t="s">
        <v>7425</v>
      </c>
      <c r="G465" s="46" t="s">
        <v>10468</v>
      </c>
      <c r="H465" s="46" t="s">
        <v>10462</v>
      </c>
      <c r="I465" s="44" t="s">
        <v>10469</v>
      </c>
      <c r="J465" s="44" t="s">
        <v>10465</v>
      </c>
      <c r="K465" s="29" t="str">
        <f t="shared" si="21"/>
        <v>E2_7_7_7</v>
      </c>
      <c r="L465" s="29" t="str">
        <f t="shared" si="23"/>
        <v>(${Variables:E2_7_7_7_kcat} * E2_7_7_7 * C00286 * C00039) / (${Variables:E2_7_7_7_Km} + (E2_7_7_7 * C00286 * C00039))</v>
      </c>
      <c r="M465" s="40" t="str">
        <f t="shared" si="22"/>
        <v>r464 : C00286 + C00039 -&gt; C00013 + C00039 | (${Variables:E2_7_7_7_kcat} * E2_7_7_7 * C00286 * C00039) / (${Variables:E2_7_7_7_Km} + (E2_7_7_7 * C00286 * C00039))</v>
      </c>
    </row>
    <row r="466" spans="1:13" ht="29" x14ac:dyDescent="0.35">
      <c r="A466" s="29" t="s">
        <v>2485</v>
      </c>
      <c r="B466" s="29" t="s">
        <v>2486</v>
      </c>
      <c r="C466" s="29" t="s">
        <v>9380</v>
      </c>
      <c r="E466" s="29">
        <v>465</v>
      </c>
      <c r="F466" s="29" t="s">
        <v>7427</v>
      </c>
      <c r="G466" s="46" t="s">
        <v>10470</v>
      </c>
      <c r="H466" s="46" t="s">
        <v>10462</v>
      </c>
      <c r="I466" s="44" t="s">
        <v>10471</v>
      </c>
      <c r="J466" s="44" t="s">
        <v>10465</v>
      </c>
      <c r="K466" s="29" t="str">
        <f t="shared" si="21"/>
        <v>E2_7_7_7</v>
      </c>
      <c r="L466" s="29" t="str">
        <f t="shared" si="23"/>
        <v>(${Variables:E2_7_7_7_kcat} * E2_7_7_7 * C00458 * C00039) / (${Variables:E2_7_7_7_Km} + (E2_7_7_7 * C00458 * C00039))</v>
      </c>
      <c r="M466" s="40" t="str">
        <f t="shared" si="22"/>
        <v>r465 : C00458 + C00039 -&gt; C00013 + C00039 | (${Variables:E2_7_7_7_kcat} * E2_7_7_7 * C00458 * C00039) / (${Variables:E2_7_7_7_Km} + (E2_7_7_7 * C00458 * C00039))</v>
      </c>
    </row>
    <row r="467" spans="1:13" ht="29" x14ac:dyDescent="0.35">
      <c r="A467" s="29" t="s">
        <v>2485</v>
      </c>
      <c r="B467" s="29" t="s">
        <v>2486</v>
      </c>
      <c r="C467" s="29" t="s">
        <v>9380</v>
      </c>
      <c r="E467" s="29">
        <v>466</v>
      </c>
      <c r="F467" s="29" t="s">
        <v>7429</v>
      </c>
      <c r="G467" s="46" t="s">
        <v>10472</v>
      </c>
      <c r="H467" s="46" t="s">
        <v>10462</v>
      </c>
      <c r="I467" s="44" t="s">
        <v>10473</v>
      </c>
      <c r="J467" s="44" t="s">
        <v>10465</v>
      </c>
      <c r="K467" s="29" t="str">
        <f t="shared" si="21"/>
        <v>E2_7_7_7</v>
      </c>
      <c r="L467" s="29" t="str">
        <f t="shared" si="23"/>
        <v>(${Variables:E2_7_7_7_kcat} * E2_7_7_7 * C00459 * C00039) / (${Variables:E2_7_7_7_Km} + (E2_7_7_7 * C00459 * C00039))</v>
      </c>
      <c r="M467" s="40" t="str">
        <f t="shared" si="22"/>
        <v>r466 : C00459 + C00039 -&gt; C00013 + C00039 | (${Variables:E2_7_7_7_kcat} * E2_7_7_7 * C00459 * C00039) / (${Variables:E2_7_7_7_Km} + (E2_7_7_7 * C00459 * C00039))</v>
      </c>
    </row>
    <row r="468" spans="1:13" ht="29" x14ac:dyDescent="0.35">
      <c r="A468" s="29" t="s">
        <v>2485</v>
      </c>
      <c r="B468" s="29" t="s">
        <v>2486</v>
      </c>
      <c r="C468" s="29" t="s">
        <v>9380</v>
      </c>
      <c r="E468" s="29">
        <v>467</v>
      </c>
      <c r="F468" s="29" t="s">
        <v>7431</v>
      </c>
      <c r="G468" s="47" t="s">
        <v>7432</v>
      </c>
      <c r="H468" s="42" t="s">
        <v>7433</v>
      </c>
      <c r="I468" s="48" t="s">
        <v>7432</v>
      </c>
      <c r="J468" s="43" t="s">
        <v>7433</v>
      </c>
      <c r="K468" s="29" t="str">
        <f t="shared" si="21"/>
        <v>E2_7_7_7</v>
      </c>
      <c r="L468" s="29" t="str">
        <f t="shared" si="23"/>
        <v>(${Variables:E2_7_7_7_kcat} * E2_7_7_7 * C11039) / (${Variables:E2_7_7_7_Km} + (E2_7_7_7 * C11039))</v>
      </c>
      <c r="M468" s="40" t="str">
        <f t="shared" si="22"/>
        <v>r467 : C11039 -&gt; C21031 | (${Variables:E2_7_7_7_kcat} * E2_7_7_7 * C11039) / (${Variables:E2_7_7_7_Km} + (E2_7_7_7 * C11039))</v>
      </c>
    </row>
    <row r="469" spans="1:13" ht="29" x14ac:dyDescent="0.35">
      <c r="A469" s="29" t="s">
        <v>3475</v>
      </c>
      <c r="B469" s="29" t="s">
        <v>3476</v>
      </c>
      <c r="C469" s="29" t="s">
        <v>9380</v>
      </c>
      <c r="E469" s="29">
        <v>468</v>
      </c>
      <c r="F469" s="29" t="s">
        <v>7418</v>
      </c>
      <c r="G469" s="46" t="s">
        <v>10463</v>
      </c>
      <c r="H469" s="46" t="s">
        <v>10462</v>
      </c>
      <c r="I469" s="44" t="s">
        <v>10464</v>
      </c>
      <c r="J469" s="44" t="s">
        <v>10465</v>
      </c>
      <c r="K469" s="29" t="str">
        <f t="shared" si="21"/>
        <v>E2_7_7_7</v>
      </c>
      <c r="L469" s="29" t="str">
        <f t="shared" si="23"/>
        <v>(${Variables:E2_7_7_7_kcat} * E2_7_7_7 * C00677 * C00039) / (${Variables:E2_7_7_7_Km} + (E2_7_7_7 * C00677 * C00039))</v>
      </c>
      <c r="M469" s="40" t="str">
        <f t="shared" si="22"/>
        <v>r468 : C00677 + C00039 -&gt; C00013 + C00039 | (${Variables:E2_7_7_7_kcat} * E2_7_7_7 * C00677 * C00039) / (${Variables:E2_7_7_7_Km} + (E2_7_7_7 * C00677 * C00039))</v>
      </c>
    </row>
    <row r="470" spans="1:13" ht="29" x14ac:dyDescent="0.35">
      <c r="A470" s="29" t="s">
        <v>3475</v>
      </c>
      <c r="B470" s="29" t="s">
        <v>3476</v>
      </c>
      <c r="C470" s="29" t="s">
        <v>9380</v>
      </c>
      <c r="E470" s="29">
        <v>469</v>
      </c>
      <c r="F470" s="29" t="s">
        <v>7423</v>
      </c>
      <c r="G470" s="47" t="s">
        <v>10466</v>
      </c>
      <c r="H470" s="46" t="s">
        <v>10462</v>
      </c>
      <c r="I470" s="48" t="s">
        <v>10467</v>
      </c>
      <c r="J470" s="44" t="s">
        <v>10465</v>
      </c>
      <c r="K470" s="29" t="str">
        <f t="shared" si="21"/>
        <v>E2_7_7_7</v>
      </c>
      <c r="L470" s="29" t="str">
        <f t="shared" si="23"/>
        <v>(${Variables:E2_7_7_7_kcat} * E2_7_7_7 * C00131 * C00039) / (${Variables:E2_7_7_7_Km} + (E2_7_7_7 * C00131 * C00039))</v>
      </c>
      <c r="M470" s="40" t="str">
        <f t="shared" si="22"/>
        <v>r469 : C00131 + C00039 -&gt; C00013 + C00039 | (${Variables:E2_7_7_7_kcat} * E2_7_7_7 * C00131 * C00039) / (${Variables:E2_7_7_7_Km} + (E2_7_7_7 * C00131 * C00039))</v>
      </c>
    </row>
    <row r="471" spans="1:13" ht="29" x14ac:dyDescent="0.35">
      <c r="A471" s="29" t="s">
        <v>3475</v>
      </c>
      <c r="B471" s="29" t="s">
        <v>3476</v>
      </c>
      <c r="C471" s="29" t="s">
        <v>9380</v>
      </c>
      <c r="E471" s="29">
        <v>470</v>
      </c>
      <c r="F471" s="29" t="s">
        <v>7425</v>
      </c>
      <c r="G471" s="46" t="s">
        <v>10468</v>
      </c>
      <c r="H471" s="46" t="s">
        <v>10462</v>
      </c>
      <c r="I471" s="44" t="s">
        <v>10469</v>
      </c>
      <c r="J471" s="44" t="s">
        <v>10465</v>
      </c>
      <c r="K471" s="29" t="str">
        <f t="shared" si="21"/>
        <v>E2_7_7_7</v>
      </c>
      <c r="L471" s="29" t="str">
        <f t="shared" si="23"/>
        <v>(${Variables:E2_7_7_7_kcat} * E2_7_7_7 * C00286 * C00039) / (${Variables:E2_7_7_7_Km} + (E2_7_7_7 * C00286 * C00039))</v>
      </c>
      <c r="M471" s="40" t="str">
        <f t="shared" si="22"/>
        <v>r470 : C00286 + C00039 -&gt; C00013 + C00039 | (${Variables:E2_7_7_7_kcat} * E2_7_7_7 * C00286 * C00039) / (${Variables:E2_7_7_7_Km} + (E2_7_7_7 * C00286 * C00039))</v>
      </c>
    </row>
    <row r="472" spans="1:13" ht="29" x14ac:dyDescent="0.35">
      <c r="A472" s="29" t="s">
        <v>3475</v>
      </c>
      <c r="B472" s="29" t="s">
        <v>3476</v>
      </c>
      <c r="C472" s="29" t="s">
        <v>9380</v>
      </c>
      <c r="E472" s="29">
        <v>471</v>
      </c>
      <c r="F472" s="29" t="s">
        <v>7427</v>
      </c>
      <c r="G472" s="46" t="s">
        <v>10470</v>
      </c>
      <c r="H472" s="46" t="s">
        <v>10462</v>
      </c>
      <c r="I472" s="44" t="s">
        <v>10471</v>
      </c>
      <c r="J472" s="44" t="s">
        <v>10465</v>
      </c>
      <c r="K472" s="29" t="str">
        <f t="shared" si="21"/>
        <v>E2_7_7_7</v>
      </c>
      <c r="L472" s="29" t="str">
        <f t="shared" si="23"/>
        <v>(${Variables:E2_7_7_7_kcat} * E2_7_7_7 * C00458 * C00039) / (${Variables:E2_7_7_7_Km} + (E2_7_7_7 * C00458 * C00039))</v>
      </c>
      <c r="M472" s="40" t="str">
        <f t="shared" si="22"/>
        <v>r471 : C00458 + C00039 -&gt; C00013 + C00039 | (${Variables:E2_7_7_7_kcat} * E2_7_7_7 * C00458 * C00039) / (${Variables:E2_7_7_7_Km} + (E2_7_7_7 * C00458 * C00039))</v>
      </c>
    </row>
    <row r="473" spans="1:13" ht="29" x14ac:dyDescent="0.35">
      <c r="A473" s="29" t="s">
        <v>3475</v>
      </c>
      <c r="B473" s="29" t="s">
        <v>3476</v>
      </c>
      <c r="C473" s="29" t="s">
        <v>9380</v>
      </c>
      <c r="E473" s="29">
        <v>472</v>
      </c>
      <c r="F473" s="29" t="s">
        <v>7429</v>
      </c>
      <c r="G473" s="46" t="s">
        <v>10472</v>
      </c>
      <c r="H473" s="46" t="s">
        <v>10462</v>
      </c>
      <c r="I473" s="44" t="s">
        <v>10473</v>
      </c>
      <c r="J473" s="44" t="s">
        <v>10465</v>
      </c>
      <c r="K473" s="29" t="str">
        <f t="shared" si="21"/>
        <v>E2_7_7_7</v>
      </c>
      <c r="L473" s="29" t="str">
        <f t="shared" si="23"/>
        <v>(${Variables:E2_7_7_7_kcat} * E2_7_7_7 * C00459 * C00039) / (${Variables:E2_7_7_7_Km} + (E2_7_7_7 * C00459 * C00039))</v>
      </c>
      <c r="M473" s="40" t="str">
        <f t="shared" si="22"/>
        <v>r472 : C00459 + C00039 -&gt; C00013 + C00039 | (${Variables:E2_7_7_7_kcat} * E2_7_7_7 * C00459 * C00039) / (${Variables:E2_7_7_7_Km} + (E2_7_7_7 * C00459 * C00039))</v>
      </c>
    </row>
    <row r="474" spans="1:13" ht="29" x14ac:dyDescent="0.35">
      <c r="A474" s="29" t="s">
        <v>3475</v>
      </c>
      <c r="B474" s="29" t="s">
        <v>3476</v>
      </c>
      <c r="C474" s="29" t="s">
        <v>9380</v>
      </c>
      <c r="E474" s="29">
        <v>473</v>
      </c>
      <c r="F474" s="29" t="s">
        <v>7431</v>
      </c>
      <c r="G474" s="47" t="s">
        <v>7432</v>
      </c>
      <c r="H474" s="42" t="s">
        <v>7433</v>
      </c>
      <c r="I474" s="48" t="s">
        <v>7432</v>
      </c>
      <c r="J474" s="43" t="s">
        <v>7433</v>
      </c>
      <c r="K474" s="29" t="str">
        <f t="shared" si="21"/>
        <v>E2_7_7_7</v>
      </c>
      <c r="L474" s="29" t="str">
        <f t="shared" si="23"/>
        <v>(${Variables:E2_7_7_7_kcat} * E2_7_7_7 * C11039) / (${Variables:E2_7_7_7_Km} + (E2_7_7_7 * C11039))</v>
      </c>
      <c r="M474" s="40" t="str">
        <f t="shared" si="22"/>
        <v>r473 : C11039 -&gt; C21031 | (${Variables:E2_7_7_7_kcat} * E2_7_7_7 * C11039) / (${Variables:E2_7_7_7_Km} + (E2_7_7_7 * C11039))</v>
      </c>
    </row>
    <row r="475" spans="1:13" ht="29" x14ac:dyDescent="0.35">
      <c r="A475" s="29" t="s">
        <v>4326</v>
      </c>
      <c r="B475" s="29" t="s">
        <v>4327</v>
      </c>
      <c r="C475" s="29" t="s">
        <v>9380</v>
      </c>
      <c r="E475" s="29">
        <v>474</v>
      </c>
      <c r="F475" s="29" t="s">
        <v>7418</v>
      </c>
      <c r="G475" s="46" t="s">
        <v>10463</v>
      </c>
      <c r="H475" s="46" t="s">
        <v>10462</v>
      </c>
      <c r="I475" s="44" t="s">
        <v>10464</v>
      </c>
      <c r="J475" s="44" t="s">
        <v>10465</v>
      </c>
      <c r="K475" s="29" t="str">
        <f t="shared" si="21"/>
        <v>E2_7_7_7</v>
      </c>
      <c r="L475" s="29" t="str">
        <f t="shared" si="23"/>
        <v>(${Variables:E2_7_7_7_kcat} * E2_7_7_7 * C00677 * C00039) / (${Variables:E2_7_7_7_Km} + (E2_7_7_7 * C00677 * C00039))</v>
      </c>
      <c r="M475" s="40" t="str">
        <f t="shared" si="22"/>
        <v>r474 : C00677 + C00039 -&gt; C00013 + C00039 | (${Variables:E2_7_7_7_kcat} * E2_7_7_7 * C00677 * C00039) / (${Variables:E2_7_7_7_Km} + (E2_7_7_7 * C00677 * C00039))</v>
      </c>
    </row>
    <row r="476" spans="1:13" ht="29" x14ac:dyDescent="0.35">
      <c r="A476" s="29" t="s">
        <v>4326</v>
      </c>
      <c r="B476" s="29" t="s">
        <v>4327</v>
      </c>
      <c r="C476" s="29" t="s">
        <v>9380</v>
      </c>
      <c r="E476" s="29">
        <v>475</v>
      </c>
      <c r="F476" s="29" t="s">
        <v>7423</v>
      </c>
      <c r="G476" s="47" t="s">
        <v>10466</v>
      </c>
      <c r="H476" s="46" t="s">
        <v>10462</v>
      </c>
      <c r="I476" s="48" t="s">
        <v>10467</v>
      </c>
      <c r="J476" s="44" t="s">
        <v>10465</v>
      </c>
      <c r="K476" s="29" t="str">
        <f t="shared" si="21"/>
        <v>E2_7_7_7</v>
      </c>
      <c r="L476" s="29" t="str">
        <f t="shared" si="23"/>
        <v>(${Variables:E2_7_7_7_kcat} * E2_7_7_7 * C00131 * C00039) / (${Variables:E2_7_7_7_Km} + (E2_7_7_7 * C00131 * C00039))</v>
      </c>
      <c r="M476" s="40" t="str">
        <f t="shared" si="22"/>
        <v>r475 : C00131 + C00039 -&gt; C00013 + C00039 | (${Variables:E2_7_7_7_kcat} * E2_7_7_7 * C00131 * C00039) / (${Variables:E2_7_7_7_Km} + (E2_7_7_7 * C00131 * C00039))</v>
      </c>
    </row>
    <row r="477" spans="1:13" ht="29" x14ac:dyDescent="0.35">
      <c r="A477" s="29" t="s">
        <v>4326</v>
      </c>
      <c r="B477" s="29" t="s">
        <v>4327</v>
      </c>
      <c r="C477" s="29" t="s">
        <v>9380</v>
      </c>
      <c r="E477" s="29">
        <v>476</v>
      </c>
      <c r="F477" s="29" t="s">
        <v>7425</v>
      </c>
      <c r="G477" s="46" t="s">
        <v>10468</v>
      </c>
      <c r="H477" s="46" t="s">
        <v>10462</v>
      </c>
      <c r="I477" s="44" t="s">
        <v>10469</v>
      </c>
      <c r="J477" s="44" t="s">
        <v>10465</v>
      </c>
      <c r="K477" s="29" t="str">
        <f t="shared" si="21"/>
        <v>E2_7_7_7</v>
      </c>
      <c r="L477" s="29" t="str">
        <f t="shared" si="23"/>
        <v>(${Variables:E2_7_7_7_kcat} * E2_7_7_7 * C00286 * C00039) / (${Variables:E2_7_7_7_Km} + (E2_7_7_7 * C00286 * C00039))</v>
      </c>
      <c r="M477" s="40" t="str">
        <f t="shared" si="22"/>
        <v>r476 : C00286 + C00039 -&gt; C00013 + C00039 | (${Variables:E2_7_7_7_kcat} * E2_7_7_7 * C00286 * C00039) / (${Variables:E2_7_7_7_Km} + (E2_7_7_7 * C00286 * C00039))</v>
      </c>
    </row>
    <row r="478" spans="1:13" ht="29" x14ac:dyDescent="0.35">
      <c r="A478" s="29" t="s">
        <v>4326</v>
      </c>
      <c r="B478" s="29" t="s">
        <v>4327</v>
      </c>
      <c r="C478" s="29" t="s">
        <v>9380</v>
      </c>
      <c r="E478" s="29">
        <v>477</v>
      </c>
      <c r="F478" s="29" t="s">
        <v>7427</v>
      </c>
      <c r="G478" s="46" t="s">
        <v>10470</v>
      </c>
      <c r="H478" s="46" t="s">
        <v>10462</v>
      </c>
      <c r="I478" s="44" t="s">
        <v>10471</v>
      </c>
      <c r="J478" s="44" t="s">
        <v>10465</v>
      </c>
      <c r="K478" s="29" t="str">
        <f t="shared" si="21"/>
        <v>E2_7_7_7</v>
      </c>
      <c r="L478" s="29" t="str">
        <f t="shared" si="23"/>
        <v>(${Variables:E2_7_7_7_kcat} * E2_7_7_7 * C00458 * C00039) / (${Variables:E2_7_7_7_Km} + (E2_7_7_7 * C00458 * C00039))</v>
      </c>
      <c r="M478" s="40" t="str">
        <f t="shared" si="22"/>
        <v>r477 : C00458 + C00039 -&gt; C00013 + C00039 | (${Variables:E2_7_7_7_kcat} * E2_7_7_7 * C00458 * C00039) / (${Variables:E2_7_7_7_Km} + (E2_7_7_7 * C00458 * C00039))</v>
      </c>
    </row>
    <row r="479" spans="1:13" ht="29" x14ac:dyDescent="0.35">
      <c r="A479" s="29" t="s">
        <v>4326</v>
      </c>
      <c r="B479" s="29" t="s">
        <v>4327</v>
      </c>
      <c r="C479" s="29" t="s">
        <v>9380</v>
      </c>
      <c r="E479" s="29">
        <v>478</v>
      </c>
      <c r="F479" s="29" t="s">
        <v>7429</v>
      </c>
      <c r="G479" s="46" t="s">
        <v>10472</v>
      </c>
      <c r="H479" s="46" t="s">
        <v>10462</v>
      </c>
      <c r="I479" s="44" t="s">
        <v>10473</v>
      </c>
      <c r="J479" s="44" t="s">
        <v>10465</v>
      </c>
      <c r="K479" s="29" t="str">
        <f t="shared" si="21"/>
        <v>E2_7_7_7</v>
      </c>
      <c r="L479" s="29" t="str">
        <f t="shared" si="23"/>
        <v>(${Variables:E2_7_7_7_kcat} * E2_7_7_7 * C00459 * C00039) / (${Variables:E2_7_7_7_Km} + (E2_7_7_7 * C00459 * C00039))</v>
      </c>
      <c r="M479" s="40" t="str">
        <f t="shared" si="22"/>
        <v>r478 : C00459 + C00039 -&gt; C00013 + C00039 | (${Variables:E2_7_7_7_kcat} * E2_7_7_7 * C00459 * C00039) / (${Variables:E2_7_7_7_Km} + (E2_7_7_7 * C00459 * C00039))</v>
      </c>
    </row>
    <row r="480" spans="1:13" ht="29" x14ac:dyDescent="0.35">
      <c r="A480" s="29" t="s">
        <v>4326</v>
      </c>
      <c r="B480" s="29" t="s">
        <v>4327</v>
      </c>
      <c r="C480" s="29" t="s">
        <v>9380</v>
      </c>
      <c r="E480" s="29">
        <v>479</v>
      </c>
      <c r="F480" s="29" t="s">
        <v>7431</v>
      </c>
      <c r="G480" s="47" t="s">
        <v>7432</v>
      </c>
      <c r="H480" s="42" t="s">
        <v>7433</v>
      </c>
      <c r="I480" s="48" t="s">
        <v>7432</v>
      </c>
      <c r="J480" s="43" t="s">
        <v>7433</v>
      </c>
      <c r="K480" s="29" t="str">
        <f t="shared" si="21"/>
        <v>E2_7_7_7</v>
      </c>
      <c r="L480" s="29" t="str">
        <f t="shared" si="23"/>
        <v>(${Variables:E2_7_7_7_kcat} * E2_7_7_7 * C11039) / (${Variables:E2_7_7_7_Km} + (E2_7_7_7 * C11039))</v>
      </c>
      <c r="M480" s="40" t="str">
        <f t="shared" si="22"/>
        <v>r479 : C11039 -&gt; C21031 | (${Variables:E2_7_7_7_kcat} * E2_7_7_7 * C11039) / (${Variables:E2_7_7_7_Km} + (E2_7_7_7 * C11039))</v>
      </c>
    </row>
    <row r="481" spans="1:13" ht="29" x14ac:dyDescent="0.35">
      <c r="A481" s="29" t="s">
        <v>977</v>
      </c>
      <c r="B481" s="29" t="s">
        <v>978</v>
      </c>
      <c r="C481" s="29" t="s">
        <v>9385</v>
      </c>
      <c r="E481" s="29">
        <v>480</v>
      </c>
      <c r="F481" s="44" t="s">
        <v>7440</v>
      </c>
      <c r="G481" s="46" t="s">
        <v>10476</v>
      </c>
      <c r="H481" s="46" t="s">
        <v>10477</v>
      </c>
      <c r="I481" s="44" t="s">
        <v>10478</v>
      </c>
      <c r="J481" s="44" t="s">
        <v>10479</v>
      </c>
      <c r="K481" s="29" t="str">
        <f t="shared" si="21"/>
        <v>E2_7_7_77</v>
      </c>
      <c r="L481" s="29" t="str">
        <f t="shared" si="23"/>
        <v>(${Variables:E2_7_7_77_kcat} * E2_7_7_77 * C18237 * C00044) / (${Variables:E2_7_7_77_Km} + (E2_7_7_77 * C18237 * C00044))</v>
      </c>
      <c r="M481" s="40" t="str">
        <f t="shared" si="22"/>
        <v>r480 : C18237 + C00044 -&gt; C19871 + C00013 | (${Variables:E2_7_7_77_kcat} * E2_7_7_77 * C18237 * C00044) / (${Variables:E2_7_7_77_Km} + (E2_7_7_77 * C18237 * C00044))</v>
      </c>
    </row>
    <row r="482" spans="1:13" ht="29" x14ac:dyDescent="0.35">
      <c r="A482" s="29" t="s">
        <v>3153</v>
      </c>
      <c r="B482" s="29" t="s">
        <v>3154</v>
      </c>
      <c r="C482" s="29" t="s">
        <v>9390</v>
      </c>
      <c r="E482" s="29">
        <v>481</v>
      </c>
      <c r="F482" s="29" t="s">
        <v>7446</v>
      </c>
      <c r="G482" s="47" t="s">
        <v>7447</v>
      </c>
      <c r="H482" s="46" t="s">
        <v>10480</v>
      </c>
      <c r="I482" s="48" t="s">
        <v>7447</v>
      </c>
      <c r="J482" s="44" t="s">
        <v>10481</v>
      </c>
      <c r="K482" s="29" t="str">
        <f t="shared" si="21"/>
        <v>E2_7_7_85</v>
      </c>
      <c r="L482" s="29" t="str">
        <f t="shared" si="23"/>
        <v>(${Variables:E2_7_7_85_kcat} * E2_7_7_85 * C00002) / (${Variables:E2_7_7_85_Km} + (E2_7_7_85 * C00002))</v>
      </c>
      <c r="M482" s="40" t="str">
        <f t="shared" si="22"/>
        <v>r481 : C00002 -&gt; C00013 + C20565 | (${Variables:E2_7_7_85_kcat} * E2_7_7_85 * C00002) / (${Variables:E2_7_7_85_Km} + (E2_7_7_85 * C00002))</v>
      </c>
    </row>
    <row r="483" spans="1:13" ht="43.5" x14ac:dyDescent="0.35">
      <c r="A483" s="29" t="s">
        <v>3024</v>
      </c>
      <c r="B483" s="29" t="s">
        <v>3025</v>
      </c>
      <c r="C483" s="29" t="s">
        <v>9395</v>
      </c>
      <c r="E483" s="29">
        <v>482</v>
      </c>
      <c r="F483" s="29" t="s">
        <v>7452</v>
      </c>
      <c r="G483" s="46" t="s">
        <v>10482</v>
      </c>
      <c r="H483" s="46" t="s">
        <v>10483</v>
      </c>
      <c r="I483" s="44" t="s">
        <v>10484</v>
      </c>
      <c r="J483" s="44" t="s">
        <v>10485</v>
      </c>
      <c r="K483" s="29" t="str">
        <f t="shared" si="21"/>
        <v>E2_7_7_87</v>
      </c>
      <c r="L483" s="29" t="str">
        <f t="shared" si="23"/>
        <v>(${Variables:E2_7_7_87_kcat} * E2_7_7_87 * C00188 * C00002 * C00288 * C00080) / (${Variables:E2_7_7_87_Km} + (E2_7_7_87 * C00188 * C00002 * C00288 * C00080))</v>
      </c>
      <c r="M483" s="40" t="str">
        <f t="shared" si="22"/>
        <v>r482 : C00188 + C00002 + C00288 + C00080 -&gt; C20641 + C00013 + C00001 | (${Variables:E2_7_7_87_kcat} * E2_7_7_87 * C00188 * C00002 * C00288 * C00080) / (${Variables:E2_7_7_87_Km} + (E2_7_7_87 * C00188 * C00002 * C00288 * C00080))</v>
      </c>
    </row>
    <row r="484" spans="1:13" ht="29" x14ac:dyDescent="0.35">
      <c r="A484" s="29" t="s">
        <v>3286</v>
      </c>
      <c r="B484" s="29" t="s">
        <v>3287</v>
      </c>
      <c r="C484" s="29" t="s">
        <v>9400</v>
      </c>
      <c r="E484" s="29">
        <v>483</v>
      </c>
      <c r="F484" s="29" t="s">
        <v>7458</v>
      </c>
      <c r="G484" s="47" t="s">
        <v>10486</v>
      </c>
      <c r="H484" s="46" t="s">
        <v>10487</v>
      </c>
      <c r="I484" s="48" t="s">
        <v>10488</v>
      </c>
      <c r="J484" s="44" t="s">
        <v>10489</v>
      </c>
      <c r="K484" s="29" t="str">
        <f t="shared" si="21"/>
        <v>E2_7_7_9</v>
      </c>
      <c r="L484" s="29" t="str">
        <f t="shared" si="23"/>
        <v>(${Variables:E2_7_7_9_kcat} * E2_7_7_9 * C00075 * C00103) / (${Variables:E2_7_7_9_Km} + (E2_7_7_9 * C00075 * C00103))</v>
      </c>
      <c r="M484" s="40" t="str">
        <f t="shared" si="22"/>
        <v>r483 : C00075 + C00103 -&gt; C00013 + C00029 | (${Variables:E2_7_7_9_kcat} * E2_7_7_9 * C00075 * C00103) / (${Variables:E2_7_7_9_Km} + (E2_7_7_9 * C00075 * C00103))</v>
      </c>
    </row>
    <row r="485" spans="1:13" ht="29" x14ac:dyDescent="0.35">
      <c r="A485" s="29" t="s">
        <v>2606</v>
      </c>
      <c r="B485" s="29" t="s">
        <v>2607</v>
      </c>
      <c r="C485" s="29" t="s">
        <v>9405</v>
      </c>
      <c r="E485" s="29">
        <v>484</v>
      </c>
      <c r="F485" s="29" t="s">
        <v>7465</v>
      </c>
      <c r="G485" s="47" t="s">
        <v>10490</v>
      </c>
      <c r="H485" s="46" t="s">
        <v>10491</v>
      </c>
      <c r="I485" s="48" t="s">
        <v>10492</v>
      </c>
      <c r="J485" s="44" t="s">
        <v>10493</v>
      </c>
      <c r="K485" s="29" t="str">
        <f t="shared" si="21"/>
        <v>E2_7_8_13</v>
      </c>
      <c r="L485" s="29" t="str">
        <f t="shared" si="23"/>
        <v>(${Variables:E2_7_8_13_kcat} * E2_7_8_13 * C04702 * C17556) / (${Variables:E2_7_8_13_Km} + (E2_7_8_13 * C04702 * C17556))</v>
      </c>
      <c r="M485" s="40" t="str">
        <f t="shared" si="22"/>
        <v>r484 : C04702 + C17556 -&gt; C00105 + C04851 | (${Variables:E2_7_8_13_kcat} * E2_7_8_13 * C04702 * C17556) / (${Variables:E2_7_8_13_Km} + (E2_7_8_13 * C04702 * C17556))</v>
      </c>
    </row>
    <row r="486" spans="1:13" ht="29" x14ac:dyDescent="0.35">
      <c r="A486" s="29" t="s">
        <v>2606</v>
      </c>
      <c r="B486" s="29" t="s">
        <v>2607</v>
      </c>
      <c r="C486" s="29" t="s">
        <v>9405</v>
      </c>
      <c r="E486" s="29">
        <v>485</v>
      </c>
      <c r="F486" s="29" t="s">
        <v>7470</v>
      </c>
      <c r="G486" s="47" t="s">
        <v>10494</v>
      </c>
      <c r="H486" s="46" t="s">
        <v>10495</v>
      </c>
      <c r="I486" s="48" t="s">
        <v>10496</v>
      </c>
      <c r="J486" s="44" t="s">
        <v>10497</v>
      </c>
      <c r="K486" s="29" t="str">
        <f t="shared" si="21"/>
        <v>E2_7_8_13</v>
      </c>
      <c r="L486" s="29" t="str">
        <f t="shared" si="23"/>
        <v>(${Variables:E2_7_8_13_kcat} * E2_7_8_13 * C04882 * C17556) / (${Variables:E2_7_8_13_Km} + (E2_7_8_13 * C04882 * C17556))</v>
      </c>
      <c r="M486" s="40" t="str">
        <f t="shared" si="22"/>
        <v>r485 : C04882 + C17556 -&gt; C00105 + C05897 | (${Variables:E2_7_8_13_kcat} * E2_7_8_13 * C04882 * C17556) / (${Variables:E2_7_8_13_Km} + (E2_7_8_13 * C04882 * C17556))</v>
      </c>
    </row>
    <row r="487" spans="1:13" ht="29" x14ac:dyDescent="0.35">
      <c r="A487" s="29" t="s">
        <v>2848</v>
      </c>
      <c r="B487" s="29" t="s">
        <v>2849</v>
      </c>
      <c r="C487" s="29" t="s">
        <v>9410</v>
      </c>
      <c r="E487" s="29">
        <v>486</v>
      </c>
      <c r="F487" s="29" t="s">
        <v>7474</v>
      </c>
      <c r="G487" s="46" t="s">
        <v>10498</v>
      </c>
      <c r="H487" s="46" t="s">
        <v>10499</v>
      </c>
      <c r="I487" s="44" t="s">
        <v>10500</v>
      </c>
      <c r="J487" s="44" t="s">
        <v>10501</v>
      </c>
      <c r="K487" s="29" t="str">
        <f t="shared" si="21"/>
        <v>E2_7_8_5</v>
      </c>
      <c r="L487" s="29" t="str">
        <f t="shared" si="23"/>
        <v>(${Variables:E2_7_8_5_kcat} * E2_7_8_5 * C00269 * C00093) / (${Variables:E2_7_8_5_Km} + (E2_7_8_5 * C00269 * C00093))</v>
      </c>
      <c r="M487" s="40" t="str">
        <f t="shared" si="22"/>
        <v>r486 : C00269 + C00093 -&gt; C00055 + C03892 | (${Variables:E2_7_8_5_kcat} * E2_7_8_5 * C00269 * C00093) / (${Variables:E2_7_8_5_Km} + (E2_7_8_5 * C00269 * C00093))</v>
      </c>
    </row>
    <row r="488" spans="1:13" ht="29" x14ac:dyDescent="0.35">
      <c r="A488" s="29" t="s">
        <v>3705</v>
      </c>
      <c r="B488" s="29" t="s">
        <v>3706</v>
      </c>
      <c r="C488" s="29" t="s">
        <v>9415</v>
      </c>
      <c r="E488" s="29">
        <v>487</v>
      </c>
      <c r="F488" s="29" t="s">
        <v>7480</v>
      </c>
      <c r="G488" s="47" t="s">
        <v>10502</v>
      </c>
      <c r="H488" s="46" t="s">
        <v>10503</v>
      </c>
      <c r="I488" s="48" t="s">
        <v>10504</v>
      </c>
      <c r="J488" s="44" t="s">
        <v>10505</v>
      </c>
      <c r="K488" s="29" t="str">
        <f t="shared" si="21"/>
        <v>E2_7_8_7</v>
      </c>
      <c r="L488" s="29" t="str">
        <f t="shared" si="23"/>
        <v>(${Variables:E2_7_8_7_kcat} * E2_7_8_7 * C00010 * C03688) / (${Variables:E2_7_8_7_Km} + (E2_7_8_7 * C00010 * C03688))</v>
      </c>
      <c r="M488" s="40" t="str">
        <f t="shared" si="22"/>
        <v>r487 : C00010 + C03688 -&gt; C00054 + C00229 | (${Variables:E2_7_8_7_kcat} * E2_7_8_7 * C00010 * C03688) / (${Variables:E2_7_8_7_Km} + (E2_7_8_7 * C00010 * C03688))</v>
      </c>
    </row>
    <row r="489" spans="1:13" ht="43.5" x14ac:dyDescent="0.35">
      <c r="A489" s="29" t="s">
        <v>2553</v>
      </c>
      <c r="B489" s="29" t="s">
        <v>2554</v>
      </c>
      <c r="C489" s="29" t="s">
        <v>9420</v>
      </c>
      <c r="E489" s="29">
        <v>488</v>
      </c>
      <c r="F489" s="29" t="s">
        <v>7486</v>
      </c>
      <c r="G489" s="47" t="s">
        <v>10506</v>
      </c>
      <c r="H489" s="46" t="s">
        <v>10507</v>
      </c>
      <c r="I489" s="48" t="s">
        <v>10508</v>
      </c>
      <c r="J489" s="44" t="s">
        <v>10509</v>
      </c>
      <c r="K489" s="29" t="str">
        <f t="shared" si="21"/>
        <v>E2_8_1_13</v>
      </c>
      <c r="L489" s="29" t="str">
        <f t="shared" si="23"/>
        <v>(${Variables:E2_8_1_13_kcat} * E2_8_1_13 * C00868 * C15812 * C00002) / (${Variables:E2_8_1_13_Km} + (E2_8_1_13 * C00868 * C15812 * C00002))</v>
      </c>
      <c r="M489" s="40" t="str">
        <f t="shared" si="22"/>
        <v>r488 : C00868 + C15812 + C00002 -&gt; C17322 + C15811 + C00020 + C00013 | (${Variables:E2_8_1_13_kcat} * E2_8_1_13 * C00868 * C15812 * C00002) / (${Variables:E2_8_1_13_Km} + (E2_8_1_13 * C00868 * C15812 * C00002))</v>
      </c>
    </row>
    <row r="490" spans="1:13" ht="29" x14ac:dyDescent="0.35">
      <c r="A490" s="29" t="s">
        <v>2908</v>
      </c>
      <c r="B490" s="29" t="s">
        <v>2909</v>
      </c>
      <c r="C490" s="29" t="s">
        <v>9425</v>
      </c>
      <c r="E490" s="29">
        <v>489</v>
      </c>
      <c r="F490" s="29" t="s">
        <v>7492</v>
      </c>
      <c r="G490" s="47" t="s">
        <v>10510</v>
      </c>
      <c r="H490" s="46" t="s">
        <v>10511</v>
      </c>
      <c r="I490" s="48" t="s">
        <v>10512</v>
      </c>
      <c r="J490" s="44" t="s">
        <v>10513</v>
      </c>
      <c r="K490" s="29" t="str">
        <f t="shared" si="21"/>
        <v>E2_8_1_4</v>
      </c>
      <c r="L490" s="29" t="str">
        <f t="shared" si="23"/>
        <v>(${Variables:E2_8_1_4_kcat} * E2_8_1_4 * C00097 * C02342) / (${Variables:E2_8_1_4_Km} + (E2_8_1_4 * C00097 * C02342))</v>
      </c>
      <c r="M490" s="40" t="str">
        <f t="shared" si="22"/>
        <v>r489 : C00097 + C02342 -&gt; C00065 + C04161 | (${Variables:E2_8_1_4_kcat} * E2_8_1_4 * C00097 * C02342) / (${Variables:E2_8_1_4_Km} + (E2_8_1_4 * C00097 * C02342))</v>
      </c>
    </row>
    <row r="491" spans="1:13" ht="43.5" x14ac:dyDescent="0.35">
      <c r="A491" s="29" t="s">
        <v>2908</v>
      </c>
      <c r="B491" s="29" t="s">
        <v>2909</v>
      </c>
      <c r="C491" s="29" t="s">
        <v>9425</v>
      </c>
      <c r="E491" s="29">
        <v>490</v>
      </c>
      <c r="F491" s="29" t="s">
        <v>7497</v>
      </c>
      <c r="G491" s="46" t="s">
        <v>10514</v>
      </c>
      <c r="H491" s="46" t="s">
        <v>10515</v>
      </c>
      <c r="I491" s="44" t="s">
        <v>10516</v>
      </c>
      <c r="J491" s="44" t="s">
        <v>10517</v>
      </c>
      <c r="K491" s="29" t="str">
        <f t="shared" si="21"/>
        <v>E2_8_1_4</v>
      </c>
      <c r="L491" s="29" t="str">
        <f t="shared" si="23"/>
        <v>(${Variables:E2_8_1_4_kcat} * E2_8_1_4 * C15812 * C15813 * C00030) / (${Variables:E2_8_1_4_Km} + (E2_8_1_4 * C15812 * C15813 * C00030))</v>
      </c>
      <c r="M491" s="40" t="str">
        <f t="shared" si="22"/>
        <v>r490 : C15812 + C15813 + C00030 -&gt; C00020 + C15814 + C15811 + C00028 | (${Variables:E2_8_1_4_kcat} * E2_8_1_4 * C15812 * C15813 * C00030) / (${Variables:E2_8_1_4_Km} + (E2_8_1_4 * C15812 * C15813 * C00030))</v>
      </c>
    </row>
    <row r="492" spans="1:13" ht="29" x14ac:dyDescent="0.35">
      <c r="A492" s="29" t="s">
        <v>908</v>
      </c>
      <c r="B492" s="29" t="s">
        <v>909</v>
      </c>
      <c r="C492" s="29" t="s">
        <v>9430</v>
      </c>
      <c r="E492" s="29">
        <v>491</v>
      </c>
      <c r="F492" s="29" t="s">
        <v>7501</v>
      </c>
      <c r="G492" s="47" t="s">
        <v>10518</v>
      </c>
      <c r="H492" s="46" t="s">
        <v>10519</v>
      </c>
      <c r="I492" s="48" t="s">
        <v>10520</v>
      </c>
      <c r="J492" s="44" t="s">
        <v>10521</v>
      </c>
      <c r="K492" s="29" t="str">
        <f t="shared" si="21"/>
        <v>E2_8_1_7</v>
      </c>
      <c r="L492" s="29" t="str">
        <f t="shared" si="23"/>
        <v>(${Variables:E2_8_1_7_kcat} * E2_8_1_7 * C15811 * C00097) / (${Variables:E2_8_1_7_Km} + (E2_8_1_7 * C15811 * C00097))</v>
      </c>
      <c r="M492" s="40" t="str">
        <f t="shared" si="22"/>
        <v>r491 : C15811 + C00097 -&gt; C15812 + C00041 | (${Variables:E2_8_1_7_kcat} * E2_8_1_7 * C15811 * C00097) / (${Variables:E2_8_1_7_Km} + (E2_8_1_7 * C15811 * C00097))</v>
      </c>
    </row>
    <row r="493" spans="1:13" ht="29" x14ac:dyDescent="0.35">
      <c r="A493" s="29" t="s">
        <v>908</v>
      </c>
      <c r="B493" s="29" t="s">
        <v>909</v>
      </c>
      <c r="C493" s="29" t="s">
        <v>9430</v>
      </c>
      <c r="E493" s="29">
        <v>492</v>
      </c>
      <c r="F493" s="29" t="s">
        <v>7506</v>
      </c>
      <c r="G493" s="46" t="s">
        <v>10522</v>
      </c>
      <c r="H493" s="46" t="s">
        <v>10523</v>
      </c>
      <c r="I493" s="44" t="s">
        <v>10524</v>
      </c>
      <c r="J493" s="44" t="s">
        <v>10525</v>
      </c>
      <c r="K493" s="29" t="str">
        <f t="shared" si="21"/>
        <v>E2_8_1_7</v>
      </c>
      <c r="L493" s="29" t="str">
        <f t="shared" si="23"/>
        <v>(${Variables:E2_8_1_7_kcat} * E2_8_1_7 * C00097 * C02743) / (${Variables:E2_8_1_7_Km} + (E2_8_1_7 * C00097 * C02743))</v>
      </c>
      <c r="M493" s="40" t="str">
        <f t="shared" si="22"/>
        <v>r492 : C00097 + C02743 -&gt; C00041 + C21440 | (${Variables:E2_8_1_7_kcat} * E2_8_1_7 * C00097 * C02743) / (${Variables:E2_8_1_7_Km} + (E2_8_1_7 * C00097 * C02743))</v>
      </c>
    </row>
    <row r="494" spans="1:13" ht="29" x14ac:dyDescent="0.35">
      <c r="A494" s="29" t="s">
        <v>908</v>
      </c>
      <c r="B494" s="29" t="s">
        <v>909</v>
      </c>
      <c r="C494" s="29" t="s">
        <v>9430</v>
      </c>
      <c r="E494" s="29">
        <v>493</v>
      </c>
      <c r="F494" s="29" t="s">
        <v>7509</v>
      </c>
      <c r="G494" s="46" t="s">
        <v>10526</v>
      </c>
      <c r="H494" s="46" t="s">
        <v>10527</v>
      </c>
      <c r="I494" s="44" t="s">
        <v>10528</v>
      </c>
      <c r="J494" s="44" t="s">
        <v>10529</v>
      </c>
      <c r="K494" s="29" t="str">
        <f t="shared" si="21"/>
        <v>E2_8_1_7</v>
      </c>
      <c r="L494" s="29" t="str">
        <f t="shared" si="23"/>
        <v>(${Variables:E2_8_1_7_kcat} * E2_8_1_7 * C15812 * C02743) / (${Variables:E2_8_1_7_Km} + (E2_8_1_7 * C15812 * C02743))</v>
      </c>
      <c r="M494" s="40" t="str">
        <f t="shared" si="22"/>
        <v>r493 : C15812 + C02743 -&gt; C15811 + C21440 | (${Variables:E2_8_1_7_kcat} * E2_8_1_7 * C15812 * C02743) / (${Variables:E2_8_1_7_Km} + (E2_8_1_7 * C15812 * C02743))</v>
      </c>
    </row>
    <row r="495" spans="1:13" ht="29" x14ac:dyDescent="0.35">
      <c r="A495" s="29" t="s">
        <v>1220</v>
      </c>
      <c r="B495" s="29" t="s">
        <v>1221</v>
      </c>
      <c r="C495" s="29" t="s">
        <v>9435</v>
      </c>
      <c r="E495" s="29">
        <v>494</v>
      </c>
      <c r="F495" s="29" t="s">
        <v>7516</v>
      </c>
      <c r="G495" s="46" t="s">
        <v>10530</v>
      </c>
      <c r="H495" s="46" t="s">
        <v>10531</v>
      </c>
      <c r="I495" s="44" t="s">
        <v>10532</v>
      </c>
      <c r="J495" s="44" t="s">
        <v>10533</v>
      </c>
      <c r="K495" s="29" t="str">
        <f t="shared" si="21"/>
        <v>E3_1_1_103</v>
      </c>
      <c r="L495" s="29" t="str">
        <f t="shared" si="23"/>
        <v>(${Variables:E3_1_1_103_kcat} * E3_1_1_103 * C21811 * C00001) / (${Variables:E3_1_1_103_Km} + (E3_1_1_103 * C21811 * C00001))</v>
      </c>
      <c r="M495" s="40" t="str">
        <f t="shared" si="22"/>
        <v>r494 : C21811 + C00001 -&gt; C21812 + C00133 | (${Variables:E3_1_1_103_kcat} * E3_1_1_103 * C21811 * C00001) / (${Variables:E3_1_1_103_Km} + (E3_1_1_103 * C21811 * C00001))</v>
      </c>
    </row>
    <row r="496" spans="1:13" ht="29" x14ac:dyDescent="0.35">
      <c r="A496" s="29" t="s">
        <v>3048</v>
      </c>
      <c r="B496" s="29" t="s">
        <v>3049</v>
      </c>
      <c r="C496" s="29" t="s">
        <v>9435</v>
      </c>
      <c r="E496" s="29">
        <v>495</v>
      </c>
      <c r="F496" s="29" t="s">
        <v>7516</v>
      </c>
      <c r="G496" s="46" t="s">
        <v>10530</v>
      </c>
      <c r="H496" s="46" t="s">
        <v>10534</v>
      </c>
      <c r="I496" s="44" t="s">
        <v>10532</v>
      </c>
      <c r="J496" s="44" t="s">
        <v>10535</v>
      </c>
      <c r="K496" s="29" t="str">
        <f t="shared" si="21"/>
        <v>E3_1_1_103</v>
      </c>
      <c r="L496" s="29" t="str">
        <f t="shared" si="23"/>
        <v>(${Variables:E3_1_1_103_kcat} * E3_1_1_103 * C21811 * C00001) / (${Variables:E3_1_1_103_Km} + (E3_1_1_103 * C21811 * C00001))</v>
      </c>
      <c r="M496" s="40" t="str">
        <f t="shared" si="22"/>
        <v>r495 : C21811 + C00001 -&gt; C21812 + C00133 | (${Variables:E3_1_1_103_kcat} * E3_1_1_103 * C21811 * C00001) / (${Variables:E3_1_1_103_Km} + (E3_1_1_103 * C21811 * C00001))</v>
      </c>
    </row>
    <row r="497" spans="1:13" ht="29" x14ac:dyDescent="0.35">
      <c r="A497" s="29" t="s">
        <v>4453</v>
      </c>
      <c r="B497" s="29" t="s">
        <v>4454</v>
      </c>
      <c r="C497" s="29" t="s">
        <v>9440</v>
      </c>
      <c r="E497" s="29">
        <v>496</v>
      </c>
      <c r="F497" s="29" t="s">
        <v>7523</v>
      </c>
      <c r="G497" s="46" t="s">
        <v>10536</v>
      </c>
      <c r="H497" s="46" t="s">
        <v>10537</v>
      </c>
      <c r="I497" s="44" t="s">
        <v>10538</v>
      </c>
      <c r="J497" s="44" t="s">
        <v>10539</v>
      </c>
      <c r="K497" s="29" t="str">
        <f t="shared" si="21"/>
        <v>E3_1_1_106</v>
      </c>
      <c r="L497" s="29" t="str">
        <f t="shared" si="23"/>
        <v>(${Variables:E3_1_1_106_kcat} * E3_1_1_106 * C22131 * C00001) / (${Variables:E3_1_1_106_Km} + (E3_1_1_106 * C22131 * C00001))</v>
      </c>
      <c r="M497" s="40" t="str">
        <f t="shared" si="22"/>
        <v>r496 : C22131 + C00001 -&gt; C00301 + C00033 | (${Variables:E3_1_1_106_kcat} * E3_1_1_106 * C22131 * C00001) / (${Variables:E3_1_1_106_Km} + (E3_1_1_106 * C22131 * C00001))</v>
      </c>
    </row>
    <row r="498" spans="1:13" ht="29" x14ac:dyDescent="0.35">
      <c r="A498" s="29" t="s">
        <v>4453</v>
      </c>
      <c r="B498" s="29" t="s">
        <v>4454</v>
      </c>
      <c r="C498" s="29" t="s">
        <v>9440</v>
      </c>
      <c r="E498" s="29">
        <v>497</v>
      </c>
      <c r="F498" s="29" t="s">
        <v>7528</v>
      </c>
      <c r="G498" s="46" t="s">
        <v>10540</v>
      </c>
      <c r="H498" s="46" t="s">
        <v>10537</v>
      </c>
      <c r="I498" s="44" t="s">
        <v>10541</v>
      </c>
      <c r="J498" s="44" t="s">
        <v>10539</v>
      </c>
      <c r="K498" s="29" t="str">
        <f t="shared" si="21"/>
        <v>E3_1_1_106</v>
      </c>
      <c r="L498" s="29" t="str">
        <f t="shared" si="23"/>
        <v>(${Variables:E3_1_1_106_kcat} * E3_1_1_106 * C20658 * C00001) / (${Variables:E3_1_1_106_Km} + (E3_1_1_106 * C20658 * C00001))</v>
      </c>
      <c r="M498" s="40" t="str">
        <f t="shared" si="22"/>
        <v>r497 : C20658 + C00001 -&gt; C00301 + C00033 | (${Variables:E3_1_1_106_kcat} * E3_1_1_106 * C20658 * C00001) / (${Variables:E3_1_1_106_Km} + (E3_1_1_106 * C20658 * C00001))</v>
      </c>
    </row>
    <row r="499" spans="1:13" ht="29" x14ac:dyDescent="0.35">
      <c r="A499" s="29" t="s">
        <v>3690</v>
      </c>
      <c r="B499" s="29" t="s">
        <v>3691</v>
      </c>
      <c r="C499" s="29" t="s">
        <v>9445</v>
      </c>
      <c r="E499" s="29">
        <v>498</v>
      </c>
      <c r="F499" s="29" t="s">
        <v>7531</v>
      </c>
      <c r="G499" s="46" t="s">
        <v>10542</v>
      </c>
      <c r="H499" s="46" t="s">
        <v>10543</v>
      </c>
      <c r="I499" s="44" t="s">
        <v>10544</v>
      </c>
      <c r="J499" s="44" t="s">
        <v>10545</v>
      </c>
      <c r="K499" s="29" t="str">
        <f t="shared" si="21"/>
        <v>E3_1_1_29</v>
      </c>
      <c r="L499" s="29" t="str">
        <f t="shared" si="23"/>
        <v>(${Variables:E3_1_1_29_kcat} * E3_1_1_29 * C03880 * C00001) / (${Variables:E3_1_1_29_Km} + (E3_1_1_29 * C03880 * C00001))</v>
      </c>
      <c r="M499" s="40" t="str">
        <f t="shared" si="22"/>
        <v>r498 : C03880 + C00001 -&gt; C03523 + C00066 | (${Variables:E3_1_1_29_kcat} * E3_1_1_29 * C03880 * C00001) / (${Variables:E3_1_1_29_Km} + (E3_1_1_29 * C03880 * C00001))</v>
      </c>
    </row>
    <row r="500" spans="1:13" ht="29" x14ac:dyDescent="0.35">
      <c r="A500" s="29" t="s">
        <v>1992</v>
      </c>
      <c r="B500" s="29" t="s">
        <v>1993</v>
      </c>
      <c r="C500" s="29" t="s">
        <v>9450</v>
      </c>
      <c r="E500" s="29">
        <v>499</v>
      </c>
      <c r="F500" s="29" t="s">
        <v>7560</v>
      </c>
      <c r="G500" s="46" t="s">
        <v>10546</v>
      </c>
      <c r="H500" s="46" t="s">
        <v>10547</v>
      </c>
      <c r="I500" s="44" t="s">
        <v>10548</v>
      </c>
      <c r="J500" s="44" t="s">
        <v>10549</v>
      </c>
      <c r="K500" s="29" t="str">
        <f t="shared" si="21"/>
        <v>E3_1_3_15</v>
      </c>
      <c r="L500" s="29" t="str">
        <f t="shared" si="23"/>
        <v>(${Variables:E3_1_3_15_kcat} * E3_1_3_15 * C01100 * C00001) / (${Variables:E3_1_3_15_Km} + (E3_1_3_15 * C01100 * C00001))</v>
      </c>
      <c r="M500" s="40" t="str">
        <f t="shared" si="22"/>
        <v>r499 : C01100 + C00001 -&gt; C00860 + C00009 | (${Variables:E3_1_3_15_kcat} * E3_1_3_15 * C01100 * C00001) / (${Variables:E3_1_3_15_Km} + (E3_1_3_15 * C01100 * C00001))</v>
      </c>
    </row>
    <row r="501" spans="1:13" ht="29" x14ac:dyDescent="0.35">
      <c r="A501" s="29" t="s">
        <v>1223</v>
      </c>
      <c r="B501" s="29" t="s">
        <v>1224</v>
      </c>
      <c r="C501" s="29" t="s">
        <v>9455</v>
      </c>
      <c r="E501" s="29">
        <v>500</v>
      </c>
      <c r="F501" s="29" t="s">
        <v>7566</v>
      </c>
      <c r="G501" s="46" t="s">
        <v>10550</v>
      </c>
      <c r="H501" s="46" t="s">
        <v>10551</v>
      </c>
      <c r="I501" s="44" t="s">
        <v>10552</v>
      </c>
      <c r="J501" s="44" t="s">
        <v>10553</v>
      </c>
      <c r="K501" s="29" t="str">
        <f t="shared" si="21"/>
        <v>E3_1_3_27</v>
      </c>
      <c r="L501" s="29" t="str">
        <f t="shared" si="23"/>
        <v>(${Variables:E3_1_3_27_kcat} * E3_1_3_27 * C03892 * C00001 ) / (${Variables:E3_1_3_27_Km} + (E3_1_3_27 * C03892 * C00001 ))</v>
      </c>
      <c r="M501" s="40" t="str">
        <f t="shared" si="22"/>
        <v>r500 : C03892 + C00001  -&gt; C00344 + C00009 | (${Variables:E3_1_3_27_kcat} * E3_1_3_27 * C03892 * C00001 ) / (${Variables:E3_1_3_27_Km} + (E3_1_3_27 * C03892 * C00001 ))</v>
      </c>
    </row>
    <row r="502" spans="1:13" ht="29" x14ac:dyDescent="0.35">
      <c r="A502" s="29" t="s">
        <v>3721</v>
      </c>
      <c r="B502" s="29" t="s">
        <v>3722</v>
      </c>
      <c r="C502" s="29" t="s">
        <v>9460</v>
      </c>
      <c r="E502" s="29">
        <v>501</v>
      </c>
      <c r="F502" s="29" t="s">
        <v>7572</v>
      </c>
      <c r="G502" s="47" t="s">
        <v>10554</v>
      </c>
      <c r="H502" s="46" t="s">
        <v>10555</v>
      </c>
      <c r="I502" s="48" t="s">
        <v>10556</v>
      </c>
      <c r="J502" s="44" t="s">
        <v>10557</v>
      </c>
      <c r="K502" s="29" t="str">
        <f t="shared" si="21"/>
        <v>E3_1_3_48</v>
      </c>
      <c r="L502" s="29" t="str">
        <f t="shared" si="23"/>
        <v>(${Variables:E3_1_3_48_kcat} * E3_1_3_48 * C01167 * C00001) / (${Variables:E3_1_3_48_Km} + (E3_1_3_48 * C01167 * C00001))</v>
      </c>
      <c r="M502" s="40" t="str">
        <f t="shared" si="22"/>
        <v>r501 : C01167 + C00001 -&gt; C00585 + C00009 | (${Variables:E3_1_3_48_kcat} * E3_1_3_48 * C01167 * C00001) / (${Variables:E3_1_3_48_Km} + (E3_1_3_48 * C01167 * C00001))</v>
      </c>
    </row>
    <row r="503" spans="1:13" ht="29" x14ac:dyDescent="0.35">
      <c r="A503" s="29" t="s">
        <v>4068</v>
      </c>
      <c r="B503" s="29" t="s">
        <v>4069</v>
      </c>
      <c r="C503" s="29" t="s">
        <v>9460</v>
      </c>
      <c r="E503" s="29">
        <v>502</v>
      </c>
      <c r="F503" s="29" t="s">
        <v>7572</v>
      </c>
      <c r="G503" s="47" t="s">
        <v>10554</v>
      </c>
      <c r="H503" s="46" t="s">
        <v>10555</v>
      </c>
      <c r="I503" s="48" t="s">
        <v>10556</v>
      </c>
      <c r="J503" s="44" t="s">
        <v>10557</v>
      </c>
      <c r="K503" s="29" t="str">
        <f t="shared" si="21"/>
        <v>E3_1_3_48</v>
      </c>
      <c r="L503" s="29" t="str">
        <f t="shared" si="23"/>
        <v>(${Variables:E3_1_3_48_kcat} * E3_1_3_48 * C01167 * C00001) / (${Variables:E3_1_3_48_Km} + (E3_1_3_48 * C01167 * C00001))</v>
      </c>
      <c r="M503" s="40" t="str">
        <f t="shared" si="22"/>
        <v>r502 : C01167 + C00001 -&gt; C00585 + C00009 | (${Variables:E3_1_3_48_kcat} * E3_1_3_48 * C01167 * C00001) / (${Variables:E3_1_3_48_Km} + (E3_1_3_48 * C01167 * C00001))</v>
      </c>
    </row>
    <row r="504" spans="1:13" ht="29" x14ac:dyDescent="0.35">
      <c r="A504" s="29" t="s">
        <v>4477</v>
      </c>
      <c r="B504" s="29" t="s">
        <v>4478</v>
      </c>
      <c r="C504" s="29" t="s">
        <v>9460</v>
      </c>
      <c r="E504" s="29">
        <v>503</v>
      </c>
      <c r="F504" s="29" t="s">
        <v>7572</v>
      </c>
      <c r="G504" s="47" t="s">
        <v>10554</v>
      </c>
      <c r="H504" s="46" t="s">
        <v>10555</v>
      </c>
      <c r="I504" s="48" t="s">
        <v>10556</v>
      </c>
      <c r="J504" s="44" t="s">
        <v>10557</v>
      </c>
      <c r="K504" s="29" t="str">
        <f t="shared" si="21"/>
        <v>E3_1_3_48</v>
      </c>
      <c r="L504" s="29" t="str">
        <f t="shared" si="23"/>
        <v>(${Variables:E3_1_3_48_kcat} * E3_1_3_48 * C01167 * C00001) / (${Variables:E3_1_3_48_Km} + (E3_1_3_48 * C01167 * C00001))</v>
      </c>
      <c r="M504" s="40" t="str">
        <f t="shared" si="22"/>
        <v>r503 : C01167 + C00001 -&gt; C00585 + C00009 | (${Variables:E3_1_3_48_kcat} * E3_1_3_48 * C01167 * C00001) / (${Variables:E3_1_3_48_Km} + (E3_1_3_48 * C01167 * C00001))</v>
      </c>
    </row>
    <row r="505" spans="1:13" ht="29" x14ac:dyDescent="0.35">
      <c r="A505" s="29" t="s">
        <v>2811</v>
      </c>
      <c r="B505" s="29" t="s">
        <v>2812</v>
      </c>
      <c r="C505" s="29" t="s">
        <v>9465</v>
      </c>
      <c r="E505" s="29">
        <v>504</v>
      </c>
      <c r="F505" s="29" t="s">
        <v>7578</v>
      </c>
      <c r="G505" s="46" t="s">
        <v>10558</v>
      </c>
      <c r="H505" s="46" t="s">
        <v>10559</v>
      </c>
      <c r="I505" s="44" t="s">
        <v>10560</v>
      </c>
      <c r="J505" s="44" t="s">
        <v>10561</v>
      </c>
      <c r="K505" s="29" t="str">
        <f t="shared" si="21"/>
        <v>E3_1_3_7</v>
      </c>
      <c r="L505" s="29" t="str">
        <f t="shared" si="23"/>
        <v>(${Variables:E3_1_3_7_kcat} * E3_1_3_7 * C00054 * C00001) / (${Variables:E3_1_3_7_Km} + (E3_1_3_7 * C00054 * C00001))</v>
      </c>
      <c r="M505" s="40" t="str">
        <f t="shared" si="22"/>
        <v>r504 : C00054 + C00001 -&gt; C00020 + C00009 | (${Variables:E3_1_3_7_kcat} * E3_1_3_7 * C00054 * C00001) / (${Variables:E3_1_3_7_Km} + (E3_1_3_7 * C00054 * C00001))</v>
      </c>
    </row>
    <row r="506" spans="1:13" ht="29" x14ac:dyDescent="0.35">
      <c r="A506" s="29" t="s">
        <v>2811</v>
      </c>
      <c r="B506" s="29" t="s">
        <v>2812</v>
      </c>
      <c r="C506" s="29" t="s">
        <v>9465</v>
      </c>
      <c r="E506" s="29">
        <v>505</v>
      </c>
      <c r="F506" s="29" t="s">
        <v>7583</v>
      </c>
      <c r="G506" s="46" t="s">
        <v>10562</v>
      </c>
      <c r="H506" s="46" t="s">
        <v>10563</v>
      </c>
      <c r="I506" s="44" t="s">
        <v>10564</v>
      </c>
      <c r="J506" s="44" t="s">
        <v>10565</v>
      </c>
      <c r="K506" s="29" t="str">
        <f t="shared" si="21"/>
        <v>E3_1_3_7</v>
      </c>
      <c r="L506" s="29" t="str">
        <f t="shared" si="23"/>
        <v>(${Variables:E3_1_3_7_kcat} * E3_1_3_7 * C00053 * C00001) / (${Variables:E3_1_3_7_Km} + (E3_1_3_7 * C00053 * C00001))</v>
      </c>
      <c r="M506" s="40" t="str">
        <f t="shared" si="22"/>
        <v>r505 : C00053 + C00001 -&gt; C00224 + C00009 | (${Variables:E3_1_3_7_kcat} * E3_1_3_7 * C00053 * C00001) / (${Variables:E3_1_3_7_Km} + (E3_1_3_7 * C00053 * C00001))</v>
      </c>
    </row>
    <row r="507" spans="1:13" ht="29" x14ac:dyDescent="0.35">
      <c r="A507" s="29" t="s">
        <v>2811</v>
      </c>
      <c r="B507" s="29" t="s">
        <v>2812</v>
      </c>
      <c r="C507" s="29" t="s">
        <v>9470</v>
      </c>
      <c r="E507" s="29">
        <v>506</v>
      </c>
      <c r="F507" s="29" t="s">
        <v>7587</v>
      </c>
      <c r="G507" s="46" t="s">
        <v>10566</v>
      </c>
      <c r="H507" s="46" t="s">
        <v>10567</v>
      </c>
      <c r="I507" s="44" t="s">
        <v>10568</v>
      </c>
      <c r="J507" s="44" t="s">
        <v>10569</v>
      </c>
      <c r="K507" s="29" t="str">
        <f t="shared" si="21"/>
        <v>E2_1_1_201</v>
      </c>
      <c r="L507" s="29" t="str">
        <f t="shared" si="23"/>
        <v>(${Variables:E2_1_1_201_kcat} * E2_1_1_201 * C00019 * C19858) / (${Variables:E2_1_1_201_Km} + (E2_1_1_201 * C00019 * C19858))</v>
      </c>
      <c r="M507" s="40" t="str">
        <f t="shared" si="22"/>
        <v>r506 : C00019 + C19858 -&gt; C00021 + C19859 | (${Variables:E2_1_1_201_kcat} * E2_1_1_201 * C00019 * C19858) / (${Variables:E2_1_1_201_Km} + (E2_1_1_201 * C00019 * C19858))</v>
      </c>
    </row>
    <row r="508" spans="1:13" ht="29" x14ac:dyDescent="0.35">
      <c r="A508" s="29" t="s">
        <v>5072</v>
      </c>
      <c r="B508" s="29" t="s">
        <v>5073</v>
      </c>
      <c r="C508" s="29" t="s">
        <v>9475</v>
      </c>
      <c r="E508" s="29">
        <v>507</v>
      </c>
      <c r="F508" s="29" t="s">
        <v>7593</v>
      </c>
      <c r="G508" s="47" t="s">
        <v>10570</v>
      </c>
      <c r="H508" s="46" t="s">
        <v>10571</v>
      </c>
      <c r="I508" s="48" t="s">
        <v>10572</v>
      </c>
      <c r="J508" s="44" t="s">
        <v>10573</v>
      </c>
      <c r="K508" s="29" t="str">
        <f t="shared" si="21"/>
        <v>E3_1_4_4</v>
      </c>
      <c r="L508" s="29" t="str">
        <f t="shared" si="23"/>
        <v>(${Variables:E3_1_4_4_kcat} * E3_1_4_4 * C00157 * C00001) / (${Variables:E3_1_4_4_Km} + (E3_1_4_4 * C00157 * C00001))</v>
      </c>
      <c r="M508" s="40" t="str">
        <f t="shared" si="22"/>
        <v>r507 : C00157 + C00001 -&gt; C00416 + C00114 | (${Variables:E3_1_4_4_kcat} * E3_1_4_4 * C00157 * C00001) / (${Variables:E3_1_4_4_Km} + (E3_1_4_4 * C00157 * C00001))</v>
      </c>
    </row>
    <row r="509" spans="1:13" ht="29" x14ac:dyDescent="0.35">
      <c r="A509" s="29" t="s">
        <v>5072</v>
      </c>
      <c r="B509" s="29" t="s">
        <v>5073</v>
      </c>
      <c r="C509" s="29" t="s">
        <v>9475</v>
      </c>
      <c r="E509" s="29">
        <v>508</v>
      </c>
      <c r="F509" s="29" t="s">
        <v>7598</v>
      </c>
      <c r="G509" s="47" t="s">
        <v>10574</v>
      </c>
      <c r="H509" s="46" t="s">
        <v>10575</v>
      </c>
      <c r="I509" s="48" t="s">
        <v>10576</v>
      </c>
      <c r="J509" s="44" t="s">
        <v>10577</v>
      </c>
      <c r="K509" s="29" t="str">
        <f t="shared" si="21"/>
        <v>E3_1_4_4</v>
      </c>
      <c r="L509" s="29" t="str">
        <f t="shared" si="23"/>
        <v>(${Variables:E3_1_4_4_kcat} * E3_1_4_4 * C00350 * C00001) / (${Variables:E3_1_4_4_Km} + (E3_1_4_4 * C00350 * C00001))</v>
      </c>
      <c r="M509" s="40" t="str">
        <f t="shared" si="22"/>
        <v>r508 : C00350 + C00001 -&gt; C00189 + C00416 | (${Variables:E3_1_4_4_kcat} * E3_1_4_4 * C00350 * C00001) / (${Variables:E3_1_4_4_Km} + (E3_1_4_4 * C00350 * C00001))</v>
      </c>
    </row>
    <row r="510" spans="1:13" ht="29" x14ac:dyDescent="0.35">
      <c r="A510" s="29" t="s">
        <v>5072</v>
      </c>
      <c r="B510" s="29" t="s">
        <v>5073</v>
      </c>
      <c r="C510" s="29" t="s">
        <v>9475</v>
      </c>
      <c r="E510" s="29">
        <v>509</v>
      </c>
      <c r="F510" s="29" t="s">
        <v>7601</v>
      </c>
      <c r="G510" s="47" t="s">
        <v>10578</v>
      </c>
      <c r="H510" s="46" t="s">
        <v>10579</v>
      </c>
      <c r="I510" s="48" t="s">
        <v>10580</v>
      </c>
      <c r="J510" s="44" t="s">
        <v>10581</v>
      </c>
      <c r="K510" s="29" t="str">
        <f t="shared" si="21"/>
        <v>E3_1_4_4</v>
      </c>
      <c r="L510" s="29" t="str">
        <f t="shared" si="23"/>
        <v>(${Variables:E3_1_4_4_kcat} * E3_1_4_4 * C04756 * C00001 ) / (${Variables:E3_1_4_4_Km} + (E3_1_4_4 * C04756 * C00001 ))</v>
      </c>
      <c r="M510" s="40" t="str">
        <f t="shared" si="22"/>
        <v>r509 : C04756 + C00001  -&gt; C15647 + C00189 | (${Variables:E3_1_4_4_kcat} * E3_1_4_4 * C04756 * C00001 ) / (${Variables:E3_1_4_4_Km} + (E3_1_4_4 * C04756 * C00001 ))</v>
      </c>
    </row>
    <row r="511" spans="1:13" ht="29" x14ac:dyDescent="0.35">
      <c r="A511" s="29" t="s">
        <v>4491</v>
      </c>
      <c r="B511" s="29" t="s">
        <v>4492</v>
      </c>
      <c r="C511" s="29" t="s">
        <v>9480</v>
      </c>
      <c r="E511" s="29">
        <v>510</v>
      </c>
      <c r="F511" s="29" t="s">
        <v>7605</v>
      </c>
      <c r="G511" s="47" t="s">
        <v>10582</v>
      </c>
      <c r="H511" s="46" t="s">
        <v>10583</v>
      </c>
      <c r="I511" s="48" t="s">
        <v>10584</v>
      </c>
      <c r="J511" s="44" t="s">
        <v>10585</v>
      </c>
      <c r="K511" s="29" t="str">
        <f t="shared" si="21"/>
        <v>E3_2_1_22</v>
      </c>
      <c r="L511" s="29" t="str">
        <f t="shared" si="23"/>
        <v>(${Variables:E3_2_1_22_kcat} * E3_2_1_22 * C05402 * C00001) / (${Variables:E3_2_1_22_Km} + (E3_2_1_22 * C05402 * C00001))</v>
      </c>
      <c r="M511" s="40" t="str">
        <f t="shared" si="22"/>
        <v>r510 : C05402 + C00001 -&gt; C00124 + C00031 | (${Variables:E3_2_1_22_kcat} * E3_2_1_22 * C05402 * C00001) / (${Variables:E3_2_1_22_Km} + (E3_2_1_22 * C05402 * C00001))</v>
      </c>
    </row>
    <row r="512" spans="1:13" ht="29" x14ac:dyDescent="0.35">
      <c r="A512" s="29" t="s">
        <v>4491</v>
      </c>
      <c r="B512" s="29" t="s">
        <v>4492</v>
      </c>
      <c r="C512" s="29" t="s">
        <v>9480</v>
      </c>
      <c r="E512" s="29">
        <v>511</v>
      </c>
      <c r="F512" s="29" t="s">
        <v>7610</v>
      </c>
      <c r="G512" s="47" t="s">
        <v>10586</v>
      </c>
      <c r="H512" s="46" t="s">
        <v>10587</v>
      </c>
      <c r="I512" s="48" t="s">
        <v>10588</v>
      </c>
      <c r="J512" s="44" t="s">
        <v>10589</v>
      </c>
      <c r="K512" s="29" t="str">
        <f t="shared" si="21"/>
        <v>E3_2_1_22</v>
      </c>
      <c r="L512" s="29" t="str">
        <f t="shared" si="23"/>
        <v>(${Variables:E3_2_1_22_kcat} * E3_2_1_22 * C00492 * C00001) / (${Variables:E3_2_1_22_Km} + (E3_2_1_22 * C00492 * C00001))</v>
      </c>
      <c r="M512" s="40" t="str">
        <f t="shared" si="22"/>
        <v>r511 : C00492 + C00001 -&gt; C00124 + C00089 | (${Variables:E3_2_1_22_kcat} * E3_2_1_22 * C00492 * C00001) / (${Variables:E3_2_1_22_Km} + (E3_2_1_22 * C00492 * C00001))</v>
      </c>
    </row>
    <row r="513" spans="1:13" ht="29" x14ac:dyDescent="0.35">
      <c r="A513" s="29" t="s">
        <v>4491</v>
      </c>
      <c r="B513" s="29" t="s">
        <v>4492</v>
      </c>
      <c r="C513" s="29" t="s">
        <v>9480</v>
      </c>
      <c r="E513" s="29">
        <v>512</v>
      </c>
      <c r="F513" s="29" t="s">
        <v>7613</v>
      </c>
      <c r="G513" s="47" t="s">
        <v>10590</v>
      </c>
      <c r="H513" s="46" t="s">
        <v>10591</v>
      </c>
      <c r="I513" s="48" t="s">
        <v>10592</v>
      </c>
      <c r="J513" s="44" t="s">
        <v>10593</v>
      </c>
      <c r="K513" s="29" t="str">
        <f t="shared" ref="K513:K576" si="24">CONCATENATE("E",C513)</f>
        <v>E3_2_1_22</v>
      </c>
      <c r="L513" s="29" t="str">
        <f t="shared" si="23"/>
        <v>(${Variables:E3_2_1_22_kcat} * E3_2_1_22 * C05401 * C00001) / (${Variables:E3_2_1_22_Km} + (E3_2_1_22 * C05401 * C00001))</v>
      </c>
      <c r="M513" s="40" t="str">
        <f t="shared" si="22"/>
        <v>r512 : C05401 + C00001 -&gt; C00124 + C00116 | (${Variables:E3_2_1_22_kcat} * E3_2_1_22 * C05401 * C00001) / (${Variables:E3_2_1_22_Km} + (E3_2_1_22 * C05401 * C00001))</v>
      </c>
    </row>
    <row r="514" spans="1:13" ht="29" x14ac:dyDescent="0.35">
      <c r="A514" s="29" t="s">
        <v>4491</v>
      </c>
      <c r="B514" s="29" t="s">
        <v>4492</v>
      </c>
      <c r="C514" s="29" t="s">
        <v>9480</v>
      </c>
      <c r="E514" s="29">
        <v>513</v>
      </c>
      <c r="F514" s="29" t="s">
        <v>7616</v>
      </c>
      <c r="G514" s="46" t="s">
        <v>10594</v>
      </c>
      <c r="H514" s="46" t="s">
        <v>10595</v>
      </c>
      <c r="I514" s="44" t="s">
        <v>10596</v>
      </c>
      <c r="J514" s="44" t="s">
        <v>10597</v>
      </c>
      <c r="K514" s="29" t="str">
        <f t="shared" si="24"/>
        <v>E3_2_1_22</v>
      </c>
      <c r="L514" s="29" t="str">
        <f t="shared" si="23"/>
        <v>(${Variables:E3_2_1_22_kcat} * E3_2_1_22 * C01235 * C00001) / (${Variables:E3_2_1_22_Km} + (E3_2_1_22 * C01235 * C00001))</v>
      </c>
      <c r="M514" s="40" t="str">
        <f t="shared" ref="M514:M577" si="25">_xlfn.CONCAT("r",E514," : ",G514," -&gt; ",H514, " | ",L514)</f>
        <v>r513 : C01235 + C00001 -&gt; C00137 + C00124 | (${Variables:E3_2_1_22_kcat} * E3_2_1_22 * C01235 * C00001) / (${Variables:E3_2_1_22_Km} + (E3_2_1_22 * C01235 * C00001))</v>
      </c>
    </row>
    <row r="515" spans="1:13" ht="29" x14ac:dyDescent="0.35">
      <c r="A515" s="29" t="s">
        <v>4491</v>
      </c>
      <c r="B515" s="29" t="s">
        <v>4492</v>
      </c>
      <c r="C515" s="29" t="s">
        <v>9480</v>
      </c>
      <c r="E515" s="29">
        <v>514</v>
      </c>
      <c r="F515" s="43" t="s">
        <v>7619</v>
      </c>
      <c r="G515" s="47" t="s">
        <v>10598</v>
      </c>
      <c r="H515" s="46" t="s">
        <v>10599</v>
      </c>
      <c r="I515" s="48" t="s">
        <v>10600</v>
      </c>
      <c r="J515" s="44" t="s">
        <v>10601</v>
      </c>
      <c r="K515" s="29" t="str">
        <f t="shared" si="24"/>
        <v>E3_2_1_22</v>
      </c>
      <c r="L515" s="29" t="str">
        <f t="shared" ref="L515:L578" si="26">CONCATENATE("(${Variables:", K515,"_kcat} * ",K515," * ",I515,") / (${Variables:",K515,"_Km} + (",K515," * ",I515,"))")</f>
        <v>(${Variables:E3_2_1_22_kcat} * E3_2_1_22 * C05400 * C00001) / (${Variables:E3_2_1_22_Km} + (E3_2_1_22 * C05400 * C00001))</v>
      </c>
      <c r="M515" s="40" t="str">
        <f t="shared" si="25"/>
        <v>r514 : C05400 + C00001 -&gt; C00159 + C00124 | (${Variables:E3_2_1_22_kcat} * E3_2_1_22 * C05400 * C00001) / (${Variables:E3_2_1_22_Km} + (E3_2_1_22 * C05400 * C00001))</v>
      </c>
    </row>
    <row r="516" spans="1:13" ht="29" x14ac:dyDescent="0.35">
      <c r="A516" s="29" t="s">
        <v>4491</v>
      </c>
      <c r="B516" s="29" t="s">
        <v>4492</v>
      </c>
      <c r="C516" s="29" t="s">
        <v>9480</v>
      </c>
      <c r="E516" s="29">
        <v>515</v>
      </c>
      <c r="F516" s="29" t="s">
        <v>7622</v>
      </c>
      <c r="G516" s="47" t="s">
        <v>10602</v>
      </c>
      <c r="H516" s="46" t="s">
        <v>10603</v>
      </c>
      <c r="I516" s="48" t="s">
        <v>10604</v>
      </c>
      <c r="J516" s="44" t="s">
        <v>10605</v>
      </c>
      <c r="K516" s="29" t="str">
        <f t="shared" si="24"/>
        <v>E3_2_1_22</v>
      </c>
      <c r="L516" s="29" t="str">
        <f t="shared" si="26"/>
        <v>(${Variables:E3_2_1_22_kcat} * E3_2_1_22 * C05399 * C00001) / (${Variables:E3_2_1_22_Km} + (E3_2_1_22 * C05399 * C00001))</v>
      </c>
      <c r="M516" s="40" t="str">
        <f t="shared" si="25"/>
        <v>r515 : C05399 + C00001 -&gt; C00794 + C00124 | (${Variables:E3_2_1_22_kcat} * E3_2_1_22 * C05399 * C00001) / (${Variables:E3_2_1_22_Km} + (E3_2_1_22 * C05399 * C00001))</v>
      </c>
    </row>
    <row r="517" spans="1:13" ht="29" x14ac:dyDescent="0.35">
      <c r="A517" s="29" t="s">
        <v>4491</v>
      </c>
      <c r="B517" s="29" t="s">
        <v>4492</v>
      </c>
      <c r="C517" s="29" t="s">
        <v>9480</v>
      </c>
      <c r="E517" s="29">
        <v>516</v>
      </c>
      <c r="F517" s="29" t="s">
        <v>7625</v>
      </c>
      <c r="G517" s="47" t="s">
        <v>10606</v>
      </c>
      <c r="H517" s="46" t="s">
        <v>10607</v>
      </c>
      <c r="I517" s="48" t="s">
        <v>10608</v>
      </c>
      <c r="J517" s="44" t="s">
        <v>10609</v>
      </c>
      <c r="K517" s="29" t="str">
        <f t="shared" si="24"/>
        <v>E3_2_1_22</v>
      </c>
      <c r="L517" s="29" t="str">
        <f t="shared" si="26"/>
        <v>(${Variables:E3_2_1_22_kcat} * E3_2_1_22 * C04737 * C00001) / (${Variables:E3_2_1_22_Km} + (E3_2_1_22 * C04737 * C00001))</v>
      </c>
      <c r="M517" s="40" t="str">
        <f t="shared" si="25"/>
        <v>r516 : C04737 + C00001 -&gt; C00124 + C01290 | (${Variables:E3_2_1_22_kcat} * E3_2_1_22 * C04737 * C00001) / (${Variables:E3_2_1_22_Km} + (E3_2_1_22 * C04737 * C00001))</v>
      </c>
    </row>
    <row r="518" spans="1:13" ht="29" x14ac:dyDescent="0.35">
      <c r="A518" s="29" t="s">
        <v>4491</v>
      </c>
      <c r="B518" s="29" t="s">
        <v>4492</v>
      </c>
      <c r="C518" s="29" t="s">
        <v>9480</v>
      </c>
      <c r="E518" s="29">
        <v>517</v>
      </c>
      <c r="F518" s="29" t="s">
        <v>7628</v>
      </c>
      <c r="G518" s="47" t="s">
        <v>10610</v>
      </c>
      <c r="H518" s="46" t="s">
        <v>10611</v>
      </c>
      <c r="I518" s="48" t="s">
        <v>10612</v>
      </c>
      <c r="J518" s="44" t="s">
        <v>10613</v>
      </c>
      <c r="K518" s="29" t="str">
        <f t="shared" si="24"/>
        <v>E3_2_1_22</v>
      </c>
      <c r="L518" s="29" t="str">
        <f t="shared" si="26"/>
        <v>(${Variables:E3_2_1_22_kcat} * E3_2_1_22 * C01613 * C00001) / (${Variables:E3_2_1_22_Km} + (E3_2_1_22 * C01613 * C00001))</v>
      </c>
      <c r="M518" s="40" t="str">
        <f t="shared" si="25"/>
        <v>r517 : C01613 + C00001 -&gt; C00492 + C00124 | (${Variables:E3_2_1_22_kcat} * E3_2_1_22 * C01613 * C00001) / (${Variables:E3_2_1_22_Km} + (E3_2_1_22 * C01613 * C00001))</v>
      </c>
    </row>
    <row r="519" spans="1:13" ht="29" x14ac:dyDescent="0.35">
      <c r="A519" s="29" t="s">
        <v>4491</v>
      </c>
      <c r="B519" s="29" t="s">
        <v>4492</v>
      </c>
      <c r="C519" s="29" t="s">
        <v>9480</v>
      </c>
      <c r="E519" s="29">
        <v>518</v>
      </c>
      <c r="F519" s="29" t="s">
        <v>7631</v>
      </c>
      <c r="G519" s="47" t="s">
        <v>10614</v>
      </c>
      <c r="H519" s="46" t="s">
        <v>10615</v>
      </c>
      <c r="I519" s="48" t="s">
        <v>10616</v>
      </c>
      <c r="J519" s="44" t="s">
        <v>10617</v>
      </c>
      <c r="K519" s="29" t="str">
        <f t="shared" si="24"/>
        <v>E3_2_1_22</v>
      </c>
      <c r="L519" s="29" t="str">
        <f t="shared" si="26"/>
        <v>(${Variables:E3_2_1_22_kcat} * E3_2_1_22 * C06126 * C00001 ) / (${Variables:E3_2_1_22_Km} + (E3_2_1_22 * C06126 * C00001 ))</v>
      </c>
      <c r="M519" s="40" t="str">
        <f t="shared" si="25"/>
        <v>r518 : C06126 + C00001  -&gt; C02686 + C00124 | (${Variables:E3_2_1_22_kcat} * E3_2_1_22 * C06126 * C00001 ) / (${Variables:E3_2_1_22_Km} + (E3_2_1_22 * C06126 * C00001 ))</v>
      </c>
    </row>
    <row r="520" spans="1:13" ht="29" x14ac:dyDescent="0.35">
      <c r="A520" s="29" t="s">
        <v>4491</v>
      </c>
      <c r="B520" s="29" t="s">
        <v>4492</v>
      </c>
      <c r="C520" s="29" t="s">
        <v>9480</v>
      </c>
      <c r="E520" s="29">
        <v>519</v>
      </c>
      <c r="F520" s="29" t="s">
        <v>7634</v>
      </c>
      <c r="G520" s="47" t="s">
        <v>10618</v>
      </c>
      <c r="H520" s="46" t="s">
        <v>10619</v>
      </c>
      <c r="I520" s="48" t="s">
        <v>10620</v>
      </c>
      <c r="J520" s="44" t="s">
        <v>10621</v>
      </c>
      <c r="K520" s="29" t="str">
        <f t="shared" si="24"/>
        <v>E3_2_1_22</v>
      </c>
      <c r="L520" s="29" t="str">
        <f t="shared" si="26"/>
        <v>(${Variables:E3_2_1_22_kcat} * E3_2_1_22 * C06037 * C00001) / (${Variables:E3_2_1_22_Km} + (E3_2_1_22 * C06037 * C00001))</v>
      </c>
      <c r="M520" s="40" t="str">
        <f t="shared" si="25"/>
        <v>r519 : C06037 + C00001 -&gt; C03692 + C00124 | (${Variables:E3_2_1_22_kcat} * E3_2_1_22 * C06037 * C00001) / (${Variables:E3_2_1_22_Km} + (E3_2_1_22 * C06037 * C00001))</v>
      </c>
    </row>
    <row r="521" spans="1:13" ht="29" x14ac:dyDescent="0.35">
      <c r="A521" s="29" t="s">
        <v>4491</v>
      </c>
      <c r="B521" s="29" t="s">
        <v>4492</v>
      </c>
      <c r="C521" s="29" t="s">
        <v>9480</v>
      </c>
      <c r="E521" s="29">
        <v>520</v>
      </c>
      <c r="F521" s="29" t="s">
        <v>7637</v>
      </c>
      <c r="G521" s="47" t="s">
        <v>10622</v>
      </c>
      <c r="H521" s="46" t="s">
        <v>10623</v>
      </c>
      <c r="I521" s="48" t="s">
        <v>10624</v>
      </c>
      <c r="J521" s="44" t="s">
        <v>10625</v>
      </c>
      <c r="K521" s="29" t="str">
        <f t="shared" si="24"/>
        <v>E3_2_1_22</v>
      </c>
      <c r="L521" s="29" t="str">
        <f t="shared" si="26"/>
        <v>(${Variables:E3_2_1_22_kcat} * E3_2_1_22 * C05404 * C00001) / (${Variables:E3_2_1_22_Km} + (E3_2_1_22 * C05404 * C00001))</v>
      </c>
      <c r="M521" s="40" t="str">
        <f t="shared" si="25"/>
        <v>r520 : C05404 + C00001 -&gt; C00124 + C05402 | (${Variables:E3_2_1_22_kcat} * E3_2_1_22 * C05404 * C00001) / (${Variables:E3_2_1_22_Km} + (E3_2_1_22 * C05404 * C00001))</v>
      </c>
    </row>
    <row r="522" spans="1:13" ht="29" x14ac:dyDescent="0.35">
      <c r="A522" s="29" t="s">
        <v>4491</v>
      </c>
      <c r="B522" s="29" t="s">
        <v>4492</v>
      </c>
      <c r="C522" s="29" t="s">
        <v>9480</v>
      </c>
      <c r="E522" s="29">
        <v>521</v>
      </c>
      <c r="F522" s="29" t="s">
        <v>7640</v>
      </c>
      <c r="G522" s="47" t="s">
        <v>10626</v>
      </c>
      <c r="H522" s="46" t="s">
        <v>10627</v>
      </c>
      <c r="I522" s="48" t="s">
        <v>10628</v>
      </c>
      <c r="J522" s="44" t="s">
        <v>10629</v>
      </c>
      <c r="K522" s="29" t="str">
        <f t="shared" si="24"/>
        <v>E3_2_1_22</v>
      </c>
      <c r="L522" s="29" t="str">
        <f t="shared" si="26"/>
        <v>(${Variables:E3_2_1_22_kcat} * E3_2_1_22 * C00001 * G00093) / (${Variables:E3_2_1_22_Km} + (E3_2_1_22 * C00001 * G00093))</v>
      </c>
      <c r="M522" s="40" t="str">
        <f t="shared" si="25"/>
        <v>r521 : C00001 + G00093 -&gt; C00124 + G00092 | (${Variables:E3_2_1_22_kcat} * E3_2_1_22 * C00001 * G00093) / (${Variables:E3_2_1_22_Km} + (E3_2_1_22 * C00001 * G00093))</v>
      </c>
    </row>
    <row r="523" spans="1:13" ht="29" x14ac:dyDescent="0.35">
      <c r="A523" s="29" t="s">
        <v>4491</v>
      </c>
      <c r="B523" s="29" t="s">
        <v>4492</v>
      </c>
      <c r="C523" s="29" t="s">
        <v>9480</v>
      </c>
      <c r="E523" s="29">
        <v>522</v>
      </c>
      <c r="F523" s="29" t="s">
        <v>7643</v>
      </c>
      <c r="G523" s="47" t="s">
        <v>10630</v>
      </c>
      <c r="H523" s="46" t="s">
        <v>10631</v>
      </c>
      <c r="I523" s="48" t="s">
        <v>10632</v>
      </c>
      <c r="J523" s="44" t="s">
        <v>10633</v>
      </c>
      <c r="K523" s="29" t="str">
        <f t="shared" si="24"/>
        <v>E3_2_1_22</v>
      </c>
      <c r="L523" s="29" t="str">
        <f t="shared" si="26"/>
        <v>(${Variables:E3_2_1_22_kcat} * E3_2_1_22 * G00249 * C00001) / (${Variables:E3_2_1_22_Km} + (E3_2_1_22 * G00249 * C00001))</v>
      </c>
      <c r="M523" s="40" t="str">
        <f t="shared" si="25"/>
        <v>r522 : G00249 + C00001 -&gt; C00124 + G00370 | (${Variables:E3_2_1_22_kcat} * E3_2_1_22 * G00249 * C00001) / (${Variables:E3_2_1_22_Km} + (E3_2_1_22 * G00249 * C00001))</v>
      </c>
    </row>
    <row r="524" spans="1:13" ht="29" x14ac:dyDescent="0.35">
      <c r="A524" s="29" t="s">
        <v>4491</v>
      </c>
      <c r="B524" s="29" t="s">
        <v>4492</v>
      </c>
      <c r="C524" s="29" t="s">
        <v>9480</v>
      </c>
      <c r="E524" s="29">
        <v>523</v>
      </c>
      <c r="F524" s="29" t="s">
        <v>7646</v>
      </c>
      <c r="G524" s="47" t="s">
        <v>10634</v>
      </c>
      <c r="H524" s="46" t="s">
        <v>10583</v>
      </c>
      <c r="I524" s="48" t="s">
        <v>10635</v>
      </c>
      <c r="J524" s="44" t="s">
        <v>10585</v>
      </c>
      <c r="K524" s="29" t="str">
        <f t="shared" si="24"/>
        <v>E3_2_1_22</v>
      </c>
      <c r="L524" s="29" t="str">
        <f t="shared" si="26"/>
        <v>(${Variables:E3_2_1_22_kcat} * E3_2_1_22 * G01275 * C00001) / (${Variables:E3_2_1_22_Km} + (E3_2_1_22 * G01275 * C00001))</v>
      </c>
      <c r="M524" s="40" t="str">
        <f t="shared" si="25"/>
        <v>r523 : G01275 + C00001 -&gt; C00124 + C00031 | (${Variables:E3_2_1_22_kcat} * E3_2_1_22 * G01275 * C00001) / (${Variables:E3_2_1_22_Km} + (E3_2_1_22 * G01275 * C00001))</v>
      </c>
    </row>
    <row r="525" spans="1:13" ht="29" x14ac:dyDescent="0.35">
      <c r="A525" s="29" t="s">
        <v>4491</v>
      </c>
      <c r="B525" s="29" t="s">
        <v>4492</v>
      </c>
      <c r="C525" s="29" t="s">
        <v>9480</v>
      </c>
      <c r="E525" s="29">
        <v>524</v>
      </c>
      <c r="F525" s="29" t="s">
        <v>7648</v>
      </c>
      <c r="G525" s="46" t="s">
        <v>10636</v>
      </c>
      <c r="H525" s="46" t="s">
        <v>10595</v>
      </c>
      <c r="I525" s="44" t="s">
        <v>10637</v>
      </c>
      <c r="J525" s="44" t="s">
        <v>10597</v>
      </c>
      <c r="K525" s="29" t="str">
        <f t="shared" si="24"/>
        <v>E3_2_1_22</v>
      </c>
      <c r="L525" s="29" t="str">
        <f t="shared" si="26"/>
        <v>(${Variables:E3_2_1_22_kcat} * E3_2_1_22 * G10488 * C00001) / (${Variables:E3_2_1_22_Km} + (E3_2_1_22 * G10488 * C00001))</v>
      </c>
      <c r="M525" s="40" t="str">
        <f t="shared" si="25"/>
        <v>r524 : G10488 + C00001 -&gt; C00137 + C00124 | (${Variables:E3_2_1_22_kcat} * E3_2_1_22 * G10488 * C00001) / (${Variables:E3_2_1_22_Km} + (E3_2_1_22 * G10488 * C00001))</v>
      </c>
    </row>
    <row r="526" spans="1:13" ht="29" x14ac:dyDescent="0.35">
      <c r="A526" s="29" t="s">
        <v>4491</v>
      </c>
      <c r="B526" s="29" t="s">
        <v>4492</v>
      </c>
      <c r="C526" s="29" t="s">
        <v>9480</v>
      </c>
      <c r="E526" s="29">
        <v>525</v>
      </c>
      <c r="F526" s="29" t="s">
        <v>7650</v>
      </c>
      <c r="G526" s="46" t="s">
        <v>10638</v>
      </c>
      <c r="H526" s="46" t="s">
        <v>10639</v>
      </c>
      <c r="I526" s="44" t="s">
        <v>10640</v>
      </c>
      <c r="J526" s="44" t="s">
        <v>10641</v>
      </c>
      <c r="K526" s="29" t="str">
        <f t="shared" si="24"/>
        <v>E3_2_1_22</v>
      </c>
      <c r="L526" s="29" t="str">
        <f t="shared" si="26"/>
        <v>(${Variables:E3_2_1_22_kcat} * E3_2_1_22 * G00497 * C00001) / (${Variables:E3_2_1_22_Km} + (E3_2_1_22 * G00497 * C00001))</v>
      </c>
      <c r="M526" s="40" t="str">
        <f t="shared" si="25"/>
        <v>r525 : G00497 + C00001 -&gt; G11121 + C00124 | (${Variables:E3_2_1_22_kcat} * E3_2_1_22 * G00497 * C00001) / (${Variables:E3_2_1_22_Km} + (E3_2_1_22 * G00497 * C00001))</v>
      </c>
    </row>
    <row r="527" spans="1:13" ht="29" x14ac:dyDescent="0.35">
      <c r="A527" s="29" t="s">
        <v>4491</v>
      </c>
      <c r="B527" s="29" t="s">
        <v>4492</v>
      </c>
      <c r="C527" s="29" t="s">
        <v>9480</v>
      </c>
      <c r="E527" s="29">
        <v>526</v>
      </c>
      <c r="F527" s="29" t="s">
        <v>7653</v>
      </c>
      <c r="G527" s="46" t="s">
        <v>10642</v>
      </c>
      <c r="H527" s="46" t="s">
        <v>10643</v>
      </c>
      <c r="I527" s="44" t="s">
        <v>10644</v>
      </c>
      <c r="J527" s="44" t="s">
        <v>10645</v>
      </c>
      <c r="K527" s="29" t="str">
        <f t="shared" si="24"/>
        <v>E3_2_1_22</v>
      </c>
      <c r="L527" s="29" t="str">
        <f t="shared" si="26"/>
        <v>(${Variables:E3_2_1_22_kcat} * E3_2_1_22 * G00501 * C00001) / (${Variables:E3_2_1_22_Km} + (E3_2_1_22 * G00501 * C00001))</v>
      </c>
      <c r="M527" s="40" t="str">
        <f t="shared" si="25"/>
        <v>r526 : G00501 + C00001 -&gt; C00124 + G01275 | (${Variables:E3_2_1_22_kcat} * E3_2_1_22 * G00501 * C00001) / (${Variables:E3_2_1_22_Km} + (E3_2_1_22 * G00501 * C00001))</v>
      </c>
    </row>
    <row r="528" spans="1:13" ht="29" x14ac:dyDescent="0.35">
      <c r="A528" s="29" t="s">
        <v>4491</v>
      </c>
      <c r="B528" s="29" t="s">
        <v>4492</v>
      </c>
      <c r="C528" s="29" t="s">
        <v>9480</v>
      </c>
      <c r="E528" s="29">
        <v>527</v>
      </c>
      <c r="F528" s="29" t="s">
        <v>7656</v>
      </c>
      <c r="G528" s="46" t="s">
        <v>10646</v>
      </c>
      <c r="H528" s="46" t="s">
        <v>10599</v>
      </c>
      <c r="I528" s="44" t="s">
        <v>10647</v>
      </c>
      <c r="J528" s="44" t="s">
        <v>10601</v>
      </c>
      <c r="K528" s="29" t="str">
        <f t="shared" si="24"/>
        <v>E3_2_1_22</v>
      </c>
      <c r="L528" s="29" t="str">
        <f t="shared" si="26"/>
        <v>(${Variables:E3_2_1_22_kcat} * E3_2_1_22 * G10529 * C00001) / (${Variables:E3_2_1_22_Km} + (E3_2_1_22 * G10529 * C00001))</v>
      </c>
      <c r="M528" s="40" t="str">
        <f t="shared" si="25"/>
        <v>r527 : G10529 + C00001 -&gt; C00159 + C00124 | (${Variables:E3_2_1_22_kcat} * E3_2_1_22 * G10529 * C00001) / (${Variables:E3_2_1_22_Km} + (E3_2_1_22 * G10529 * C00001))</v>
      </c>
    </row>
    <row r="529" spans="1:13" ht="29" x14ac:dyDescent="0.35">
      <c r="A529" s="29" t="s">
        <v>4491</v>
      </c>
      <c r="B529" s="29" t="s">
        <v>4492</v>
      </c>
      <c r="C529" s="29" t="s">
        <v>9480</v>
      </c>
      <c r="E529" s="29">
        <v>528</v>
      </c>
      <c r="F529" s="29" t="s">
        <v>7658</v>
      </c>
      <c r="G529" s="46" t="s">
        <v>10648</v>
      </c>
      <c r="H529" s="46" t="s">
        <v>10649</v>
      </c>
      <c r="I529" s="44" t="s">
        <v>10650</v>
      </c>
      <c r="J529" s="44" t="s">
        <v>10651</v>
      </c>
      <c r="K529" s="29" t="str">
        <f t="shared" si="24"/>
        <v>E3_2_1_22</v>
      </c>
      <c r="L529" s="29" t="str">
        <f t="shared" si="26"/>
        <v>(${Variables:E3_2_1_22_kcat} * E3_2_1_22 * G00278 * C00001) / (${Variables:E3_2_1_22_Km} + (E3_2_1_22 * G00278 * C00001))</v>
      </c>
      <c r="M529" s="40" t="str">
        <f t="shared" si="25"/>
        <v>r528 : G00278 + C00001 -&gt; G00249 + C00124 | (${Variables:E3_2_1_22_kcat} * E3_2_1_22 * G00278 * C00001) / (${Variables:E3_2_1_22_Km} + (E3_2_1_22 * G00278 * C00001))</v>
      </c>
    </row>
    <row r="530" spans="1:13" ht="29" x14ac:dyDescent="0.35">
      <c r="A530" s="29" t="s">
        <v>5099</v>
      </c>
      <c r="B530" s="29" t="s">
        <v>5100</v>
      </c>
      <c r="C530" s="29" t="s">
        <v>9485</v>
      </c>
      <c r="E530" s="29">
        <v>529</v>
      </c>
      <c r="F530" s="29" t="s">
        <v>7662</v>
      </c>
      <c r="G530" s="47" t="s">
        <v>10652</v>
      </c>
      <c r="H530" s="46" t="s">
        <v>10653</v>
      </c>
      <c r="I530" s="48" t="s">
        <v>10654</v>
      </c>
      <c r="J530" s="44" t="s">
        <v>10655</v>
      </c>
      <c r="K530" s="29" t="str">
        <f t="shared" si="24"/>
        <v>E3_2_1_26</v>
      </c>
      <c r="L530" s="29" t="str">
        <f t="shared" si="26"/>
        <v>(${Variables:E3_2_1_26_kcat} * E3_2_1_26 * C00089 * C00001) / (${Variables:E3_2_1_26_Km} + (E3_2_1_26 * C00089 * C00001))</v>
      </c>
      <c r="M530" s="40" t="str">
        <f t="shared" si="25"/>
        <v>r529 : C00089 + C00001 -&gt; C00095 + C00031 | (${Variables:E3_2_1_26_kcat} * E3_2_1_26 * C00089 * C00001) / (${Variables:E3_2_1_26_Km} + (E3_2_1_26 * C00089 * C00001))</v>
      </c>
    </row>
    <row r="531" spans="1:13" ht="29" x14ac:dyDescent="0.35">
      <c r="A531" s="29" t="s">
        <v>5099</v>
      </c>
      <c r="B531" s="29" t="s">
        <v>5100</v>
      </c>
      <c r="C531" s="29" t="s">
        <v>9485</v>
      </c>
      <c r="E531" s="29">
        <v>530</v>
      </c>
      <c r="F531" s="29" t="s">
        <v>7667</v>
      </c>
      <c r="G531" s="46" t="s">
        <v>10652</v>
      </c>
      <c r="H531" s="46" t="s">
        <v>10656</v>
      </c>
      <c r="I531" s="44" t="s">
        <v>10654</v>
      </c>
      <c r="J531" s="44" t="s">
        <v>10657</v>
      </c>
      <c r="K531" s="29" t="str">
        <f t="shared" si="24"/>
        <v>E3_2_1_26</v>
      </c>
      <c r="L531" s="29" t="str">
        <f t="shared" si="26"/>
        <v>(${Variables:E3_2_1_26_kcat} * E3_2_1_26 * C00089 * C00001) / (${Variables:E3_2_1_26_Km} + (E3_2_1_26 * C00089 * C00001))</v>
      </c>
      <c r="M531" s="40" t="str">
        <f t="shared" si="25"/>
        <v>r530 : C00089 + C00001 -&gt; C02336 + C00267 | (${Variables:E3_2_1_26_kcat} * E3_2_1_26 * C00089 * C00001) / (${Variables:E3_2_1_26_Km} + (E3_2_1_26 * C00089 * C00001))</v>
      </c>
    </row>
    <row r="532" spans="1:13" ht="29" x14ac:dyDescent="0.35">
      <c r="A532" s="29" t="s">
        <v>5099</v>
      </c>
      <c r="B532" s="29" t="s">
        <v>5100</v>
      </c>
      <c r="C532" s="29" t="s">
        <v>9485</v>
      </c>
      <c r="E532" s="29">
        <v>531</v>
      </c>
      <c r="F532" s="29" t="s">
        <v>7669</v>
      </c>
      <c r="G532" s="47" t="s">
        <v>10586</v>
      </c>
      <c r="H532" s="46" t="s">
        <v>10658</v>
      </c>
      <c r="I532" s="48" t="s">
        <v>10588</v>
      </c>
      <c r="J532" s="44" t="s">
        <v>10659</v>
      </c>
      <c r="K532" s="29" t="str">
        <f t="shared" si="24"/>
        <v>E3_2_1_26</v>
      </c>
      <c r="L532" s="29" t="str">
        <f t="shared" si="26"/>
        <v>(${Variables:E3_2_1_26_kcat} * E3_2_1_26 * C00492 * C00001) / (${Variables:E3_2_1_26_Km} + (E3_2_1_26 * C00492 * C00001))</v>
      </c>
      <c r="M532" s="40" t="str">
        <f t="shared" si="25"/>
        <v>r531 : C00492 + C00001 -&gt; C05402 + C00095 | (${Variables:E3_2_1_26_kcat} * E3_2_1_26 * C00492 * C00001) / (${Variables:E3_2_1_26_Km} + (E3_2_1_26 * C00492 * C00001))</v>
      </c>
    </row>
    <row r="533" spans="1:13" ht="29" x14ac:dyDescent="0.35">
      <c r="A533" s="29" t="s">
        <v>5099</v>
      </c>
      <c r="B533" s="29" t="s">
        <v>5100</v>
      </c>
      <c r="C533" s="29" t="s">
        <v>9485</v>
      </c>
      <c r="E533" s="29">
        <v>532</v>
      </c>
      <c r="F533" s="29" t="s">
        <v>7671</v>
      </c>
      <c r="G533" s="47" t="s">
        <v>10610</v>
      </c>
      <c r="H533" s="46" t="s">
        <v>10660</v>
      </c>
      <c r="I533" s="48" t="s">
        <v>10612</v>
      </c>
      <c r="J533" s="44" t="s">
        <v>10661</v>
      </c>
      <c r="K533" s="29" t="str">
        <f t="shared" si="24"/>
        <v>E3_2_1_26</v>
      </c>
      <c r="L533" s="29" t="str">
        <f t="shared" si="26"/>
        <v>(${Variables:E3_2_1_26_kcat} * E3_2_1_26 * C01613 * C00001) / (${Variables:E3_2_1_26_Km} + (E3_2_1_26 * C01613 * C00001))</v>
      </c>
      <c r="M533" s="40" t="str">
        <f t="shared" si="25"/>
        <v>r532 : C01613 + C00001 -&gt; C05404 + C00095 | (${Variables:E3_2_1_26_kcat} * E3_2_1_26 * C01613 * C00001) / (${Variables:E3_2_1_26_Km} + (E3_2_1_26 * C01613 * C00001))</v>
      </c>
    </row>
    <row r="534" spans="1:13" ht="29" x14ac:dyDescent="0.35">
      <c r="A534" s="29" t="s">
        <v>5099</v>
      </c>
      <c r="B534" s="29" t="s">
        <v>5100</v>
      </c>
      <c r="C534" s="29" t="s">
        <v>9485</v>
      </c>
      <c r="E534" s="29">
        <v>533</v>
      </c>
      <c r="F534" s="29" t="s">
        <v>7673</v>
      </c>
      <c r="G534" s="47" t="s">
        <v>10662</v>
      </c>
      <c r="H534" s="46" t="s">
        <v>10663</v>
      </c>
      <c r="I534" s="48" t="s">
        <v>10664</v>
      </c>
      <c r="J534" s="44" t="s">
        <v>10665</v>
      </c>
      <c r="K534" s="29" t="str">
        <f t="shared" si="24"/>
        <v>E3_2_1_26</v>
      </c>
      <c r="L534" s="29" t="str">
        <f t="shared" si="26"/>
        <v>(${Variables:E3_2_1_26_kcat} * E3_2_1_26 * C16688 * C00001) / (${Variables:E3_2_1_26_Km} + (E3_2_1_26 * C16688 * C00001))</v>
      </c>
      <c r="M534" s="40" t="str">
        <f t="shared" si="25"/>
        <v>r533 : C16688 + C00001 -&gt; C00095 + C00092 | (${Variables:E3_2_1_26_kcat} * E3_2_1_26 * C16688 * C00001) / (${Variables:E3_2_1_26_Km} + (E3_2_1_26 * C16688 * C00001))</v>
      </c>
    </row>
    <row r="535" spans="1:13" ht="29" x14ac:dyDescent="0.35">
      <c r="A535" s="29" t="s">
        <v>5099</v>
      </c>
      <c r="B535" s="29" t="s">
        <v>5100</v>
      </c>
      <c r="C535" s="29" t="s">
        <v>9485</v>
      </c>
      <c r="E535" s="29">
        <v>534</v>
      </c>
      <c r="F535" s="29" t="s">
        <v>7676</v>
      </c>
      <c r="G535" s="47" t="s">
        <v>10666</v>
      </c>
      <c r="H535" s="46" t="s">
        <v>10653</v>
      </c>
      <c r="I535" s="48" t="s">
        <v>10667</v>
      </c>
      <c r="J535" s="44" t="s">
        <v>10655</v>
      </c>
      <c r="K535" s="29" t="str">
        <f t="shared" si="24"/>
        <v>E3_2_1_26</v>
      </c>
      <c r="L535" s="29" t="str">
        <f t="shared" si="26"/>
        <v>(${Variables:E3_2_1_26_kcat} * E3_2_1_26 * G00370 * C00001) / (${Variables:E3_2_1_26_Km} + (E3_2_1_26 * G00370 * C00001))</v>
      </c>
      <c r="M535" s="40" t="str">
        <f t="shared" si="25"/>
        <v>r534 : G00370 + C00001 -&gt; C00095 + C00031 | (${Variables:E3_2_1_26_kcat} * E3_2_1_26 * G00370 * C00001) / (${Variables:E3_2_1_26_Km} + (E3_2_1_26 * G00370 * C00001))</v>
      </c>
    </row>
    <row r="536" spans="1:13" ht="29" x14ac:dyDescent="0.35">
      <c r="A536" s="29" t="s">
        <v>5099</v>
      </c>
      <c r="B536" s="29" t="s">
        <v>5100</v>
      </c>
      <c r="C536" s="29" t="s">
        <v>9485</v>
      </c>
      <c r="E536" s="29">
        <v>535</v>
      </c>
      <c r="F536" s="29" t="s">
        <v>7678</v>
      </c>
      <c r="G536" s="46" t="s">
        <v>10668</v>
      </c>
      <c r="H536" s="46" t="s">
        <v>10656</v>
      </c>
      <c r="I536" s="44" t="s">
        <v>10669</v>
      </c>
      <c r="J536" s="44" t="s">
        <v>10657</v>
      </c>
      <c r="K536" s="29" t="str">
        <f t="shared" si="24"/>
        <v>E3_2_1_26</v>
      </c>
      <c r="L536" s="29" t="str">
        <f t="shared" si="26"/>
        <v>(${Variables:E3_2_1_26_kcat} * E3_2_1_26 * G00370 * C00001) / (${Variables:E3_2_1_26_Km} + (E3_2_1_26 * G00370 * C00001))</v>
      </c>
      <c r="M536" s="40" t="str">
        <f t="shared" si="25"/>
        <v>r535 : G00370 + C00001 -&gt; C02336 + C00267 | (${Variables:E3_2_1_26_kcat} * E3_2_1_26 * G00370 * C00001) / (${Variables:E3_2_1_26_Km} + (E3_2_1_26 * G00370 * C00001))</v>
      </c>
    </row>
    <row r="537" spans="1:13" ht="29" x14ac:dyDescent="0.35">
      <c r="A537" s="29" t="s">
        <v>5099</v>
      </c>
      <c r="B537" s="29" t="s">
        <v>5100</v>
      </c>
      <c r="C537" s="29" t="s">
        <v>9485</v>
      </c>
      <c r="E537" s="29">
        <v>536</v>
      </c>
      <c r="F537" s="29" t="s">
        <v>7680</v>
      </c>
      <c r="G537" s="46" t="s">
        <v>10630</v>
      </c>
      <c r="H537" s="46" t="s">
        <v>10670</v>
      </c>
      <c r="I537" s="44" t="s">
        <v>10632</v>
      </c>
      <c r="J537" s="44" t="s">
        <v>10671</v>
      </c>
      <c r="K537" s="29" t="str">
        <f t="shared" si="24"/>
        <v>E3_2_1_26</v>
      </c>
      <c r="L537" s="29" t="str">
        <f t="shared" si="26"/>
        <v>(${Variables:E3_2_1_26_kcat} * E3_2_1_26 * G00249 * C00001) / (${Variables:E3_2_1_26_Km} + (E3_2_1_26 * G00249 * C00001))</v>
      </c>
      <c r="M537" s="40" t="str">
        <f t="shared" si="25"/>
        <v>r536 : G00249 + C00001 -&gt; G01275 + C00095 | (${Variables:E3_2_1_26_kcat} * E3_2_1_26 * G00249 * C00001) / (${Variables:E3_2_1_26_Km} + (E3_2_1_26 * G00249 * C00001))</v>
      </c>
    </row>
    <row r="538" spans="1:13" ht="29" x14ac:dyDescent="0.35">
      <c r="A538" s="29" t="s">
        <v>5099</v>
      </c>
      <c r="B538" s="29" t="s">
        <v>5100</v>
      </c>
      <c r="C538" s="29" t="s">
        <v>9485</v>
      </c>
      <c r="E538" s="29">
        <v>537</v>
      </c>
      <c r="F538" s="29" t="s">
        <v>7682</v>
      </c>
      <c r="G538" s="47" t="s">
        <v>10648</v>
      </c>
      <c r="H538" s="46" t="s">
        <v>10672</v>
      </c>
      <c r="I538" s="48" t="s">
        <v>10650</v>
      </c>
      <c r="J538" s="44" t="s">
        <v>10673</v>
      </c>
      <c r="K538" s="29" t="str">
        <f t="shared" si="24"/>
        <v>E3_2_1_26</v>
      </c>
      <c r="L538" s="29" t="str">
        <f t="shared" si="26"/>
        <v>(${Variables:E3_2_1_26_kcat} * E3_2_1_26 * G00278 * C00001) / (${Variables:E3_2_1_26_Km} + (E3_2_1_26 * G00278 * C00001))</v>
      </c>
      <c r="M538" s="40" t="str">
        <f t="shared" si="25"/>
        <v>r537 : G00278 + C00001 -&gt; G00501 + C00095 | (${Variables:E3_2_1_26_kcat} * E3_2_1_26 * G00278 * C00001) / (${Variables:E3_2_1_26_Km} + (E3_2_1_26 * G00278 * C00001))</v>
      </c>
    </row>
    <row r="539" spans="1:13" ht="29" x14ac:dyDescent="0.35">
      <c r="A539" s="29" t="s">
        <v>5099</v>
      </c>
      <c r="B539" s="29" t="s">
        <v>5100</v>
      </c>
      <c r="C539" s="29" t="s">
        <v>9485</v>
      </c>
      <c r="E539" s="29">
        <v>538</v>
      </c>
      <c r="F539" s="29" t="s">
        <v>7684</v>
      </c>
      <c r="G539" s="47" t="s">
        <v>10674</v>
      </c>
      <c r="H539" s="46" t="s">
        <v>10675</v>
      </c>
      <c r="I539" s="48" t="s">
        <v>10676</v>
      </c>
      <c r="J539" s="44" t="s">
        <v>10677</v>
      </c>
      <c r="K539" s="29" t="str">
        <f t="shared" si="24"/>
        <v>E3_2_1_26</v>
      </c>
      <c r="L539" s="29" t="str">
        <f t="shared" si="26"/>
        <v>(${Variables:E3_2_1_26_kcat} * E3_2_1_26 * G10508 * C00001) / (${Variables:E3_2_1_26_Km} + (E3_2_1_26 * G10508 * C00001))</v>
      </c>
      <c r="M539" s="40" t="str">
        <f t="shared" si="25"/>
        <v>r538 : G10508 + C00001 -&gt; C02336 + C00668 | (${Variables:E3_2_1_26_kcat} * E3_2_1_26 * G10508 * C00001) / (${Variables:E3_2_1_26_Km} + (E3_2_1_26 * G10508 * C00001))</v>
      </c>
    </row>
    <row r="540" spans="1:13" ht="29" x14ac:dyDescent="0.35">
      <c r="A540" s="33" t="s">
        <v>7687</v>
      </c>
      <c r="B540" s="36" t="s">
        <v>7688</v>
      </c>
      <c r="C540" s="29" t="s">
        <v>9490</v>
      </c>
      <c r="E540" s="29">
        <v>539</v>
      </c>
      <c r="F540" s="29" t="s">
        <v>7690</v>
      </c>
      <c r="G540" s="46" t="s">
        <v>10678</v>
      </c>
      <c r="H540" s="46" t="s">
        <v>10679</v>
      </c>
      <c r="I540" s="44" t="s">
        <v>10680</v>
      </c>
      <c r="J540" s="44" t="s">
        <v>10681</v>
      </c>
      <c r="K540" s="29" t="str">
        <f t="shared" si="24"/>
        <v>E3_2_1_93</v>
      </c>
      <c r="L540" s="29" t="str">
        <f t="shared" si="26"/>
        <v>(${Variables:E3_2_1_93_kcat} * E3_2_1_93 * C00001 * C00689 ) / (${Variables:E3_2_1_93_Km} + (E3_2_1_93 * C00001 * C00689 ))</v>
      </c>
      <c r="M540" s="40" t="str">
        <f t="shared" si="25"/>
        <v>r539 : C00001 + C00689  -&gt; C00031 + C00092 | (${Variables:E3_2_1_93_kcat} * E3_2_1_93 * C00001 * C00689 ) / (${Variables:E3_2_1_93_Km} + (E3_2_1_93 * C00001 * C00689 ))</v>
      </c>
    </row>
    <row r="541" spans="1:13" ht="29" x14ac:dyDescent="0.35">
      <c r="A541" s="33" t="s">
        <v>7687</v>
      </c>
      <c r="B541" s="36" t="s">
        <v>7688</v>
      </c>
      <c r="C541" s="29" t="s">
        <v>9490</v>
      </c>
      <c r="E541" s="29">
        <v>540</v>
      </c>
      <c r="F541" s="29" t="s">
        <v>7695</v>
      </c>
      <c r="G541" s="46" t="s">
        <v>10682</v>
      </c>
      <c r="H541" s="46" t="s">
        <v>10679</v>
      </c>
      <c r="I541" s="44" t="s">
        <v>10683</v>
      </c>
      <c r="J541" s="44" t="s">
        <v>10681</v>
      </c>
      <c r="K541" s="29" t="str">
        <f t="shared" si="24"/>
        <v>E3_2_1_93</v>
      </c>
      <c r="L541" s="29" t="str">
        <f t="shared" si="26"/>
        <v>(${Variables:E3_2_1_93_kcat} * E3_2_1_93 * C00001 * G09795 ) / (${Variables:E3_2_1_93_Km} + (E3_2_1_93 * C00001 * G09795 ))</v>
      </c>
      <c r="M541" s="40" t="str">
        <f t="shared" si="25"/>
        <v>r540 : C00001 + G09795  -&gt; C00031 + C00092 | (${Variables:E3_2_1_93_kcat} * E3_2_1_93 * C00001 * G09795 ) / (${Variables:E3_2_1_93_Km} + (E3_2_1_93 * C00001 * G09795 ))</v>
      </c>
    </row>
    <row r="542" spans="1:13" ht="29" x14ac:dyDescent="0.35">
      <c r="A542" s="29" t="s">
        <v>3840</v>
      </c>
      <c r="B542" s="29" t="s">
        <v>3841</v>
      </c>
      <c r="C542" s="29" t="s">
        <v>9491</v>
      </c>
      <c r="E542" s="29">
        <v>541</v>
      </c>
      <c r="F542" s="29" t="s">
        <v>7705</v>
      </c>
      <c r="G542" s="47" t="s">
        <v>10684</v>
      </c>
      <c r="H542" s="46" t="s">
        <v>10685</v>
      </c>
      <c r="I542" s="48" t="s">
        <v>10686</v>
      </c>
      <c r="J542" s="44" t="s">
        <v>10687</v>
      </c>
      <c r="K542" s="29" t="str">
        <f t="shared" si="24"/>
        <v>E3_2_2_3</v>
      </c>
      <c r="L542" s="29" t="str">
        <f t="shared" si="26"/>
        <v>(${Variables:E3_2_2_3_kcat} * E3_2_2_3 * C00299 * C00001) / (${Variables:E3_2_2_3_Km} + (E3_2_2_3 * C00299 * C00001))</v>
      </c>
      <c r="M542" s="40" t="str">
        <f t="shared" si="25"/>
        <v>r541 : C00299 + C00001 -&gt; C00106 + C00121 | (${Variables:E3_2_2_3_kcat} * E3_2_2_3 * C00299 * C00001) / (${Variables:E3_2_2_3_Km} + (E3_2_2_3 * C00299 * C00001))</v>
      </c>
    </row>
    <row r="543" spans="1:13" ht="29" x14ac:dyDescent="0.35">
      <c r="A543" s="29" t="s">
        <v>3840</v>
      </c>
      <c r="B543" s="29" t="s">
        <v>3841</v>
      </c>
      <c r="C543" s="29" t="s">
        <v>9491</v>
      </c>
      <c r="E543" s="29">
        <v>542</v>
      </c>
      <c r="F543" s="29" t="s">
        <v>7710</v>
      </c>
      <c r="G543" s="46" t="s">
        <v>10688</v>
      </c>
      <c r="H543" s="46" t="s">
        <v>10689</v>
      </c>
      <c r="I543" s="44" t="s">
        <v>10690</v>
      </c>
      <c r="J543" s="44" t="s">
        <v>10691</v>
      </c>
      <c r="K543" s="29" t="str">
        <f t="shared" si="24"/>
        <v>E3_2_2_3</v>
      </c>
      <c r="L543" s="29" t="str">
        <f t="shared" si="26"/>
        <v>(${Variables:E3_2_2_3_kcat} * E3_2_2_3 * C03150 * C00001) / (${Variables:E3_2_2_3_Km} + (E3_2_2_3 * C03150 * C00001))</v>
      </c>
      <c r="M543" s="40" t="str">
        <f t="shared" si="25"/>
        <v>r542 : C03150 + C00001 -&gt; C00153 + C00121 | (${Variables:E3_2_2_3_kcat} * E3_2_2_3 * C03150 * C00001) / (${Variables:E3_2_2_3_Km} + (E3_2_2_3 * C03150 * C00001))</v>
      </c>
    </row>
    <row r="544" spans="1:13" ht="29" x14ac:dyDescent="0.35">
      <c r="A544" s="29" t="s">
        <v>3840</v>
      </c>
      <c r="B544" s="29" t="s">
        <v>3841</v>
      </c>
      <c r="C544" s="29" t="s">
        <v>9491</v>
      </c>
      <c r="E544" s="29">
        <v>543</v>
      </c>
      <c r="F544" s="29" t="s">
        <v>7713</v>
      </c>
      <c r="G544" s="47" t="s">
        <v>10692</v>
      </c>
      <c r="H544" s="46" t="s">
        <v>10693</v>
      </c>
      <c r="I544" s="48" t="s">
        <v>10694</v>
      </c>
      <c r="J544" s="44" t="s">
        <v>10695</v>
      </c>
      <c r="K544" s="29" t="str">
        <f t="shared" si="24"/>
        <v>E3_2_2_3</v>
      </c>
      <c r="L544" s="29" t="str">
        <f t="shared" si="26"/>
        <v>(${Variables:E3_2_2_3_kcat} * E3_2_2_3 * C05841 * C00001) / (${Variables:E3_2_2_3_Km} + (E3_2_2_3 * C05841 * C00001))</v>
      </c>
      <c r="M544" s="40" t="str">
        <f t="shared" si="25"/>
        <v>r543 : C05841 + C00001 -&gt; C00253 + C00121 | (${Variables:E3_2_2_3_kcat} * E3_2_2_3 * C05841 * C00001) / (${Variables:E3_2_2_3_Km} + (E3_2_2_3 * C05841 * C00001))</v>
      </c>
    </row>
    <row r="545" spans="1:13" ht="29" x14ac:dyDescent="0.35">
      <c r="A545" s="29" t="s">
        <v>2559</v>
      </c>
      <c r="B545" s="29" t="s">
        <v>2560</v>
      </c>
      <c r="C545" s="29" t="s">
        <v>9492</v>
      </c>
      <c r="E545" s="29">
        <v>544</v>
      </c>
      <c r="F545" s="29" t="s">
        <v>7717</v>
      </c>
      <c r="G545" s="46" t="s">
        <v>10696</v>
      </c>
      <c r="H545" s="46" t="s">
        <v>10697</v>
      </c>
      <c r="I545" s="44" t="s">
        <v>10698</v>
      </c>
      <c r="J545" s="44" t="s">
        <v>10699</v>
      </c>
      <c r="K545" s="29" t="str">
        <f t="shared" si="24"/>
        <v>E3_2_2_9</v>
      </c>
      <c r="L545" s="29" t="str">
        <f t="shared" si="26"/>
        <v>(${Variables:E3_2_2_9_kcat} * E3_2_2_9 * C00021 * C00001 ) / (${Variables:E3_2_2_9_Km} + (E3_2_2_9 * C00021 * C00001 ))</v>
      </c>
      <c r="M545" s="40" t="str">
        <f t="shared" si="25"/>
        <v>r544 : C00021 + C00001  -&gt; C03539 + C00147 | (${Variables:E3_2_2_9_kcat} * E3_2_2_9 * C00021 * C00001 ) / (${Variables:E3_2_2_9_Km} + (E3_2_2_9 * C00021 * C00001 ))</v>
      </c>
    </row>
    <row r="546" spans="1:13" ht="29" x14ac:dyDescent="0.35">
      <c r="A546" s="29" t="s">
        <v>2559</v>
      </c>
      <c r="B546" s="29" t="s">
        <v>2560</v>
      </c>
      <c r="C546" s="29" t="s">
        <v>9492</v>
      </c>
      <c r="E546" s="29">
        <v>545</v>
      </c>
      <c r="F546" s="29" t="s">
        <v>7722</v>
      </c>
      <c r="G546" s="47" t="s">
        <v>10700</v>
      </c>
      <c r="H546" s="46" t="s">
        <v>10701</v>
      </c>
      <c r="I546" s="48" t="s">
        <v>10702</v>
      </c>
      <c r="J546" s="44" t="s">
        <v>10703</v>
      </c>
      <c r="K546" s="29" t="str">
        <f t="shared" si="24"/>
        <v>E3_2_2_9</v>
      </c>
      <c r="L546" s="29" t="str">
        <f t="shared" si="26"/>
        <v>(${Variables:E3_2_2_9_kcat} * E3_2_2_9 * C00170 * C00001) / (${Variables:E3_2_2_9_Km} + (E3_2_2_9 * C00170 * C00001))</v>
      </c>
      <c r="M546" s="40" t="str">
        <f t="shared" si="25"/>
        <v>r545 : C00170 + C00001 -&gt; C00147 + C03089 | (${Variables:E3_2_2_9_kcat} * E3_2_2_9 * C00170 * C00001) / (${Variables:E3_2_2_9_Km} + (E3_2_2_9 * C00170 * C00001))</v>
      </c>
    </row>
    <row r="547" spans="1:13" ht="29" x14ac:dyDescent="0.35">
      <c r="A547" s="29" t="s">
        <v>2559</v>
      </c>
      <c r="B547" s="29" t="s">
        <v>2560</v>
      </c>
      <c r="C547" s="29" t="s">
        <v>9492</v>
      </c>
      <c r="E547" s="29">
        <v>546</v>
      </c>
      <c r="F547" s="29" t="s">
        <v>7725</v>
      </c>
      <c r="G547" s="47" t="s">
        <v>10704</v>
      </c>
      <c r="H547" s="46" t="s">
        <v>10705</v>
      </c>
      <c r="I547" s="48" t="s">
        <v>10706</v>
      </c>
      <c r="J547" s="44" t="s">
        <v>10707</v>
      </c>
      <c r="K547" s="29" t="str">
        <f t="shared" si="24"/>
        <v>E3_2_2_9</v>
      </c>
      <c r="L547" s="29" t="str">
        <f t="shared" si="26"/>
        <v>(${Variables:E3_2_2_9_kcat} * E3_2_2_9 * C05198 * C00001 ) / (${Variables:E3_2_2_9_Km} + (E3_2_2_9 * C05198 * C00001 ))</v>
      </c>
      <c r="M547" s="40" t="str">
        <f t="shared" si="25"/>
        <v>r546 : C05198 + C00001  -&gt; C22288 + C00147 | (${Variables:E3_2_2_9_kcat} * E3_2_2_9 * C05198 * C00001 ) / (${Variables:E3_2_2_9_Km} + (E3_2_2_9 * C05198 * C00001 ))</v>
      </c>
    </row>
    <row r="548" spans="1:13" ht="29" x14ac:dyDescent="0.35">
      <c r="A548" s="29" t="s">
        <v>3966</v>
      </c>
      <c r="B548" s="29" t="s">
        <v>3967</v>
      </c>
      <c r="C548" s="29" t="s">
        <v>9495</v>
      </c>
      <c r="E548" s="29">
        <v>547</v>
      </c>
      <c r="F548" s="29" t="s">
        <v>6296</v>
      </c>
      <c r="G548" s="46" t="s">
        <v>10708</v>
      </c>
      <c r="H548" s="46" t="s">
        <v>9352</v>
      </c>
      <c r="I548" s="44" t="s">
        <v>10709</v>
      </c>
      <c r="J548" s="44" t="s">
        <v>9354</v>
      </c>
      <c r="K548" s="29" t="str">
        <f t="shared" si="24"/>
        <v>E3_5_1_2</v>
      </c>
      <c r="L548" s="29" t="str">
        <f t="shared" si="26"/>
        <v>(${Variables:E3_5_1_2_kcat} * E3_5_1_2 * C00064 * C00001) / (${Variables:E3_5_1_2_Km} + (E3_5_1_2 * C00064 * C00001))</v>
      </c>
      <c r="M548" s="40" t="str">
        <f t="shared" si="25"/>
        <v>r547 : C00064 + C00001 -&gt; C00025 + C00014 | (${Variables:E3_5_1_2_kcat} * E3_5_1_2 * C00064 * C00001) / (${Variables:E3_5_1_2_Km} + (E3_5_1_2 * C00064 * C00001))</v>
      </c>
    </row>
    <row r="549" spans="1:13" ht="29" x14ac:dyDescent="0.35">
      <c r="A549" s="29" t="s">
        <v>3966</v>
      </c>
      <c r="B549" s="29" t="s">
        <v>3967</v>
      </c>
      <c r="C549" s="29" t="s">
        <v>9495</v>
      </c>
      <c r="E549" s="29">
        <v>548</v>
      </c>
      <c r="F549" s="29" t="s">
        <v>7757</v>
      </c>
      <c r="G549" s="46" t="s">
        <v>10710</v>
      </c>
      <c r="H549" s="46" t="s">
        <v>10711</v>
      </c>
      <c r="I549" s="44" t="s">
        <v>10712</v>
      </c>
      <c r="J549" s="44" t="s">
        <v>10713</v>
      </c>
      <c r="K549" s="29" t="str">
        <f t="shared" si="24"/>
        <v>E3_5_1_2</v>
      </c>
      <c r="L549" s="29" t="str">
        <f t="shared" si="26"/>
        <v>(${Variables:E3_5_1_2_kcat} * E3_5_1_2 * C00819 * C00001) / (${Variables:E3_5_1_2_Km} + (E3_5_1_2 * C00819 * C00001))</v>
      </c>
      <c r="M549" s="40" t="str">
        <f t="shared" si="25"/>
        <v>r548 : C00819 + C00001 -&gt; C00217 + C00014 | (${Variables:E3_5_1_2_kcat} * E3_5_1_2 * C00819 * C00001) / (${Variables:E3_5_1_2_Km} + (E3_5_1_2 * C00819 * C00001))</v>
      </c>
    </row>
    <row r="550" spans="1:13" ht="29" x14ac:dyDescent="0.35">
      <c r="A550" s="29" t="s">
        <v>3966</v>
      </c>
      <c r="B550" s="29" t="s">
        <v>3967</v>
      </c>
      <c r="C550" s="29" t="s">
        <v>9495</v>
      </c>
      <c r="E550" s="29">
        <v>549</v>
      </c>
      <c r="F550" s="29" t="s">
        <v>7760</v>
      </c>
      <c r="G550" s="47" t="s">
        <v>10714</v>
      </c>
      <c r="H550" s="46" t="s">
        <v>10715</v>
      </c>
      <c r="I550" s="48" t="s">
        <v>10716</v>
      </c>
      <c r="J550" s="44" t="s">
        <v>10717</v>
      </c>
      <c r="K550" s="29" t="str">
        <f t="shared" si="24"/>
        <v>E3_5_1_2</v>
      </c>
      <c r="L550" s="29" t="str">
        <f t="shared" si="26"/>
        <v>(${Variables:E3_5_1_2_kcat} * E3_5_1_2 * C00241 * C00001) / (${Variables:E3_5_1_2_Km} + (E3_5_1_2 * C00241 * C00001))</v>
      </c>
      <c r="M550" s="40" t="str">
        <f t="shared" si="25"/>
        <v>r549 : C00241 + C00001 -&gt; C00060 + C00014 | (${Variables:E3_5_1_2_kcat} * E3_5_1_2 * C00241 * C00001) / (${Variables:E3_5_1_2_Km} + (E3_5_1_2 * C00241 * C00001))</v>
      </c>
    </row>
    <row r="551" spans="1:13" ht="29" x14ac:dyDescent="0.35">
      <c r="A551" s="29" t="s">
        <v>1779</v>
      </c>
      <c r="B551" s="29" t="s">
        <v>1780</v>
      </c>
      <c r="C551" s="29" t="s">
        <v>9499</v>
      </c>
      <c r="E551" s="29">
        <v>550</v>
      </c>
      <c r="F551" s="29" t="s">
        <v>7764</v>
      </c>
      <c r="G551" s="47" t="s">
        <v>10718</v>
      </c>
      <c r="H551" s="46" t="s">
        <v>10719</v>
      </c>
      <c r="I551" s="48" t="s">
        <v>10720</v>
      </c>
      <c r="J551" s="44" t="s">
        <v>10721</v>
      </c>
      <c r="K551" s="29" t="str">
        <f t="shared" si="24"/>
        <v>E3_5_1_28</v>
      </c>
      <c r="L551" s="29" t="str">
        <f t="shared" si="26"/>
        <v>(${Variables:E3_5_1_28_kcat} * E3_5_1_28 * C02999 * C00001) / (${Variables:E3_5_1_28_Km} + (E3_5_1_28 * C02999 * C00001))</v>
      </c>
      <c r="M551" s="40" t="str">
        <f t="shared" si="25"/>
        <v>r550 : C02999 + C00001 -&gt; C02713 + C00041 | (${Variables:E3_5_1_28_kcat} * E3_5_1_28 * C02999 * C00001) / (${Variables:E3_5_1_28_Km} + (E3_5_1_28 * C02999 * C00001))</v>
      </c>
    </row>
    <row r="552" spans="1:13" ht="29" x14ac:dyDescent="0.35">
      <c r="A552" s="29" t="s">
        <v>666</v>
      </c>
      <c r="B552" s="29" t="s">
        <v>667</v>
      </c>
      <c r="C552" s="29" t="s">
        <v>9504</v>
      </c>
      <c r="E552" s="29">
        <v>551</v>
      </c>
      <c r="F552" s="29" t="s">
        <v>7770</v>
      </c>
      <c r="G552" s="47" t="s">
        <v>10722</v>
      </c>
      <c r="H552" s="46" t="s">
        <v>10715</v>
      </c>
      <c r="I552" s="48" t="s">
        <v>10723</v>
      </c>
      <c r="J552" s="44" t="s">
        <v>10717</v>
      </c>
      <c r="K552" s="29" t="str">
        <f t="shared" si="24"/>
        <v>E3_5_1_4</v>
      </c>
      <c r="L552" s="29" t="str">
        <f t="shared" si="26"/>
        <v>(${Variables:E3_5_1_4_kcat} * E3_5_1_4 * C03620 * C00001) / (${Variables:E3_5_1_4_Km} + (E3_5_1_4 * C03620 * C00001))</v>
      </c>
      <c r="M552" s="40" t="str">
        <f t="shared" si="25"/>
        <v>r551 : C03620 + C00001 -&gt; C00060 + C00014 | (${Variables:E3_5_1_4_kcat} * E3_5_1_4 * C03620 * C00001) / (${Variables:E3_5_1_4_Km} + (E3_5_1_4 * C03620 * C00001))</v>
      </c>
    </row>
    <row r="553" spans="1:13" ht="29" x14ac:dyDescent="0.35">
      <c r="A553" s="29" t="s">
        <v>666</v>
      </c>
      <c r="B553" s="29" t="s">
        <v>667</v>
      </c>
      <c r="C553" s="29" t="s">
        <v>9504</v>
      </c>
      <c r="E553" s="29">
        <v>552</v>
      </c>
      <c r="F553" s="29" t="s">
        <v>7774</v>
      </c>
      <c r="G553" s="46" t="s">
        <v>10724</v>
      </c>
      <c r="H553" s="46" t="s">
        <v>10725</v>
      </c>
      <c r="I553" s="44" t="s">
        <v>10726</v>
      </c>
      <c r="J553" s="44" t="s">
        <v>10727</v>
      </c>
      <c r="K553" s="29" t="str">
        <f t="shared" si="24"/>
        <v>E3_5_1_4</v>
      </c>
      <c r="L553" s="29" t="str">
        <f t="shared" si="26"/>
        <v>(${Variables:E3_5_1_4_kcat} * E3_5_1_4 * C06244 * C00001) / (${Variables:E3_5_1_4_Km} + (E3_5_1_4 * C06244 * C00001))</v>
      </c>
      <c r="M553" s="40" t="str">
        <f t="shared" si="25"/>
        <v>r552 : C06244 + C00001 -&gt; C00033 + C00014 | (${Variables:E3_5_1_4_kcat} * E3_5_1_4 * C06244 * C00001) / (${Variables:E3_5_1_4_Km} + (E3_5_1_4 * C06244 * C00001))</v>
      </c>
    </row>
    <row r="554" spans="1:13" ht="29" x14ac:dyDescent="0.35">
      <c r="A554" s="29" t="s">
        <v>666</v>
      </c>
      <c r="B554" s="29" t="s">
        <v>667</v>
      </c>
      <c r="C554" s="29" t="s">
        <v>9504</v>
      </c>
      <c r="E554" s="29">
        <v>553</v>
      </c>
      <c r="F554" s="29" t="s">
        <v>7777</v>
      </c>
      <c r="G554" s="47" t="s">
        <v>10728</v>
      </c>
      <c r="H554" s="46" t="s">
        <v>10729</v>
      </c>
      <c r="I554" s="48" t="s">
        <v>10730</v>
      </c>
      <c r="J554" s="44" t="s">
        <v>10731</v>
      </c>
      <c r="K554" s="29" t="str">
        <f t="shared" si="24"/>
        <v>E3_5_1_4</v>
      </c>
      <c r="L554" s="29" t="str">
        <f t="shared" si="26"/>
        <v>(${Variables:E3_5_1_4_kcat} * E3_5_1_4 * C02505 * C00001) / (${Variables:E3_5_1_4_Km} + (E3_5_1_4 * C02505 * C00001))</v>
      </c>
      <c r="M554" s="40" t="str">
        <f t="shared" si="25"/>
        <v>r553 : C02505 + C00001 -&gt; C07086 + C00014 | (${Variables:E3_5_1_4_kcat} * E3_5_1_4 * C02505 * C00001) / (${Variables:E3_5_1_4_Km} + (E3_5_1_4 * C02505 * C00001))</v>
      </c>
    </row>
    <row r="555" spans="1:13" ht="29" x14ac:dyDescent="0.35">
      <c r="A555" s="29" t="s">
        <v>666</v>
      </c>
      <c r="B555" s="29" t="s">
        <v>667</v>
      </c>
      <c r="C555" s="29" t="s">
        <v>9504</v>
      </c>
      <c r="E555" s="29">
        <v>554</v>
      </c>
      <c r="F555" s="29" t="s">
        <v>7780</v>
      </c>
      <c r="G555" s="46" t="s">
        <v>10732</v>
      </c>
      <c r="H555" s="46" t="s">
        <v>10733</v>
      </c>
      <c r="I555" s="44" t="s">
        <v>10734</v>
      </c>
      <c r="J555" s="44" t="s">
        <v>10735</v>
      </c>
      <c r="K555" s="29" t="str">
        <f t="shared" si="24"/>
        <v>E3_5_1_4</v>
      </c>
      <c r="L555" s="29" t="str">
        <f t="shared" si="26"/>
        <v>(${Variables:E3_5_1_4_kcat} * E3_5_1_4 * C02693 * C00001) / (${Variables:E3_5_1_4_Km} + (E3_5_1_4 * C02693 * C00001))</v>
      </c>
      <c r="M555" s="40" t="str">
        <f t="shared" si="25"/>
        <v>r554 : C02693 + C00001 -&gt; C00954 + C00014 | (${Variables:E3_5_1_4_kcat} * E3_5_1_4 * C02693 * C00001) / (${Variables:E3_5_1_4_Km} + (E3_5_1_4 * C02693 * C00001))</v>
      </c>
    </row>
    <row r="556" spans="1:13" ht="29" x14ac:dyDescent="0.35">
      <c r="A556" s="29" t="s">
        <v>666</v>
      </c>
      <c r="B556" s="29" t="s">
        <v>667</v>
      </c>
      <c r="C556" s="29" t="s">
        <v>9504</v>
      </c>
      <c r="E556" s="29">
        <v>555</v>
      </c>
      <c r="F556" s="29" t="s">
        <v>7783</v>
      </c>
      <c r="G556" s="47" t="s">
        <v>10736</v>
      </c>
      <c r="H556" s="46" t="s">
        <v>10737</v>
      </c>
      <c r="I556" s="48" t="s">
        <v>10738</v>
      </c>
      <c r="J556" s="44" t="s">
        <v>10739</v>
      </c>
      <c r="K556" s="29" t="str">
        <f t="shared" si="24"/>
        <v>E3_5_1_4</v>
      </c>
      <c r="L556" s="29" t="str">
        <f t="shared" si="26"/>
        <v>(${Variables:E3_5_1_4_kcat} * E3_5_1_4 * C03078 * C00001) / (${Variables:E3_5_1_4_Km} + (E3_5_1_4 * C03078 * C00001))</v>
      </c>
      <c r="M556" s="40" t="str">
        <f t="shared" si="25"/>
        <v>r555 : C03078 + C00001 -&gt; C01035 + C00014 | (${Variables:E3_5_1_4_kcat} * E3_5_1_4 * C03078 * C00001) / (${Variables:E3_5_1_4_Km} + (E3_5_1_4 * C03078 * C00001))</v>
      </c>
    </row>
    <row r="557" spans="1:13" ht="29" x14ac:dyDescent="0.35">
      <c r="A557" s="29" t="s">
        <v>666</v>
      </c>
      <c r="B557" s="29" t="s">
        <v>667</v>
      </c>
      <c r="C557" s="29" t="s">
        <v>9504</v>
      </c>
      <c r="E557" s="29">
        <v>556</v>
      </c>
      <c r="F557" s="29" t="s">
        <v>7786</v>
      </c>
      <c r="G557" s="46" t="s">
        <v>10740</v>
      </c>
      <c r="H557" s="46" t="s">
        <v>10741</v>
      </c>
      <c r="I557" s="44" t="s">
        <v>10742</v>
      </c>
      <c r="J557" s="44" t="s">
        <v>10743</v>
      </c>
      <c r="K557" s="29" t="str">
        <f t="shared" si="24"/>
        <v>E3_5_1_4</v>
      </c>
      <c r="L557" s="29" t="str">
        <f t="shared" si="26"/>
        <v>(${Variables:E3_5_1_4_kcat} * E3_5_1_4 * C00511 * C00014) / (${Variables:E3_5_1_4_Km} + (E3_5_1_4 * C00511 * C00014))</v>
      </c>
      <c r="M557" s="40" t="str">
        <f t="shared" si="25"/>
        <v>r556 : C00511 + C00014 -&gt; C01659 + C00001 | (${Variables:E3_5_1_4_kcat} * E3_5_1_4 * C00511 * C00014) / (${Variables:E3_5_1_4_Km} + (E3_5_1_4 * C00511 * C00014))</v>
      </c>
    </row>
    <row r="558" spans="1:13" ht="29" x14ac:dyDescent="0.35">
      <c r="A558" s="29" t="s">
        <v>666</v>
      </c>
      <c r="B558" s="29" t="s">
        <v>667</v>
      </c>
      <c r="C558" s="29" t="s">
        <v>9504</v>
      </c>
      <c r="E558" s="29">
        <v>557</v>
      </c>
      <c r="F558" s="29" t="s">
        <v>7789</v>
      </c>
      <c r="G558" s="47" t="s">
        <v>10744</v>
      </c>
      <c r="H558" s="46" t="s">
        <v>10745</v>
      </c>
      <c r="I558" s="48" t="s">
        <v>10746</v>
      </c>
      <c r="J558" s="44" t="s">
        <v>10747</v>
      </c>
      <c r="K558" s="29" t="str">
        <f t="shared" si="24"/>
        <v>E3_5_1_4</v>
      </c>
      <c r="L558" s="29" t="str">
        <f t="shared" si="26"/>
        <v>(${Variables:E3_5_1_4_kcat} * E3_5_1_4 * C09815 * C00001) / (${Variables:E3_5_1_4_Km} + (E3_5_1_4 * C09815 * C00001))</v>
      </c>
      <c r="M558" s="40" t="str">
        <f t="shared" si="25"/>
        <v>r557 : C09815 + C00001 -&gt; C00180 + C00014 | (${Variables:E3_5_1_4_kcat} * E3_5_1_4 * C09815 * C00001) / (${Variables:E3_5_1_4_Km} + (E3_5_1_4 * C09815 * C00001))</v>
      </c>
    </row>
    <row r="559" spans="1:13" ht="29" x14ac:dyDescent="0.35">
      <c r="A559" s="29" t="s">
        <v>666</v>
      </c>
      <c r="B559" s="29" t="s">
        <v>667</v>
      </c>
      <c r="C559" s="29" t="s">
        <v>9504</v>
      </c>
      <c r="E559" s="29">
        <v>558</v>
      </c>
      <c r="F559" s="29" t="s">
        <v>7760</v>
      </c>
      <c r="G559" s="46" t="s">
        <v>10714</v>
      </c>
      <c r="H559" s="46" t="s">
        <v>10715</v>
      </c>
      <c r="I559" s="44" t="s">
        <v>10716</v>
      </c>
      <c r="J559" s="44" t="s">
        <v>10717</v>
      </c>
      <c r="K559" s="29" t="str">
        <f t="shared" si="24"/>
        <v>E3_5_1_4</v>
      </c>
      <c r="L559" s="29" t="str">
        <f t="shared" si="26"/>
        <v>(${Variables:E3_5_1_4_kcat} * E3_5_1_4 * C00241 * C00001) / (${Variables:E3_5_1_4_Km} + (E3_5_1_4 * C00241 * C00001))</v>
      </c>
      <c r="M559" s="40" t="str">
        <f t="shared" si="25"/>
        <v>r558 : C00241 + C00001 -&gt; C00060 + C00014 | (${Variables:E3_5_1_4_kcat} * E3_5_1_4 * C00241 * C00001) / (${Variables:E3_5_1_4_Km} + (E3_5_1_4 * C00241 * C00001))</v>
      </c>
    </row>
    <row r="560" spans="1:13" ht="29" x14ac:dyDescent="0.35">
      <c r="A560" s="29" t="s">
        <v>305</v>
      </c>
      <c r="B560" s="29" t="s">
        <v>306</v>
      </c>
      <c r="C560" s="29" t="s">
        <v>9509</v>
      </c>
      <c r="E560" s="29">
        <v>559</v>
      </c>
      <c r="F560" s="29" t="s">
        <v>7793</v>
      </c>
      <c r="G560" s="46" t="s">
        <v>10748</v>
      </c>
      <c r="H560" s="46" t="s">
        <v>10749</v>
      </c>
      <c r="I560" s="44" t="s">
        <v>10750</v>
      </c>
      <c r="J560" s="44" t="s">
        <v>10751</v>
      </c>
      <c r="K560" s="29" t="str">
        <f t="shared" si="24"/>
        <v>E3_5_1_88</v>
      </c>
      <c r="L560" s="29" t="str">
        <f t="shared" si="26"/>
        <v>(${Variables:E3_5_1_88_kcat} * E3_5_1_88 * C11439 * C00001) / (${Variables:E3_5_1_88_Km} + (E3_5_1_88 * C11439 * C00001))</v>
      </c>
      <c r="M560" s="40" t="str">
        <f t="shared" si="25"/>
        <v>r559 : C11439 + C00001 -&gt; C11440 + C00058 | (${Variables:E3_5_1_88_kcat} * E3_5_1_88 * C11439 * C00001) / (${Variables:E3_5_1_88_Km} + (E3_5_1_88 * C11439 * C00001))</v>
      </c>
    </row>
    <row r="561" spans="1:13" ht="29" x14ac:dyDescent="0.35">
      <c r="A561" s="29" t="s">
        <v>305</v>
      </c>
      <c r="B561" s="29" t="s">
        <v>306</v>
      </c>
      <c r="C561" s="29" t="s">
        <v>9509</v>
      </c>
      <c r="E561" s="29">
        <v>560</v>
      </c>
      <c r="F561" s="29" t="s">
        <v>7798</v>
      </c>
      <c r="G561" s="46" t="s">
        <v>10752</v>
      </c>
      <c r="H561" s="46" t="s">
        <v>10753</v>
      </c>
      <c r="I561" s="44" t="s">
        <v>10754</v>
      </c>
      <c r="J561" s="44" t="s">
        <v>10755</v>
      </c>
      <c r="K561" s="29" t="str">
        <f t="shared" si="24"/>
        <v>E3_5_1_88</v>
      </c>
      <c r="L561" s="29" t="str">
        <f t="shared" si="26"/>
        <v>(${Variables:E3_5_1_88_kcat} * E3_5_1_88 * C04258 * C00001 ) / (${Variables:E3_5_1_88_Km} + (E3_5_1_88 * C04258 * C00001 ))</v>
      </c>
      <c r="M561" s="40" t="str">
        <f t="shared" si="25"/>
        <v>r560 : C04258 + C00001  -&gt; C00058 + C03617 | (${Variables:E3_5_1_88_kcat} * E3_5_1_88 * C04258 * C00001 ) / (${Variables:E3_5_1_88_Km} + (E3_5_1_88 * C04258 * C00001 ))</v>
      </c>
    </row>
    <row r="562" spans="1:13" ht="29" x14ac:dyDescent="0.35">
      <c r="A562" s="29" t="s">
        <v>2524</v>
      </c>
      <c r="B562" s="29" t="s">
        <v>2525</v>
      </c>
      <c r="C562" s="29" t="s">
        <v>9509</v>
      </c>
      <c r="E562" s="29">
        <v>561</v>
      </c>
      <c r="F562" s="29" t="s">
        <v>7793</v>
      </c>
      <c r="G562" s="46" t="s">
        <v>10714</v>
      </c>
      <c r="H562" s="46" t="s">
        <v>10715</v>
      </c>
      <c r="I562" s="44" t="s">
        <v>10716</v>
      </c>
      <c r="J562" s="44" t="s">
        <v>10717</v>
      </c>
      <c r="K562" s="29" t="str">
        <f t="shared" si="24"/>
        <v>E3_5_1_88</v>
      </c>
      <c r="L562" s="29" t="str">
        <f t="shared" si="26"/>
        <v>(${Variables:E3_5_1_88_kcat} * E3_5_1_88 * C00241 * C00001) / (${Variables:E3_5_1_88_Km} + (E3_5_1_88 * C00241 * C00001))</v>
      </c>
      <c r="M562" s="40" t="str">
        <f t="shared" si="25"/>
        <v>r561 : C00241 + C00001 -&gt; C00060 + C00014 | (${Variables:E3_5_1_88_kcat} * E3_5_1_88 * C00241 * C00001) / (${Variables:E3_5_1_88_Km} + (E3_5_1_88 * C00241 * C00001))</v>
      </c>
    </row>
    <row r="563" spans="1:13" ht="29" x14ac:dyDescent="0.35">
      <c r="A563" s="29" t="s">
        <v>2524</v>
      </c>
      <c r="B563" s="29" t="s">
        <v>2525</v>
      </c>
      <c r="C563" s="29" t="s">
        <v>9509</v>
      </c>
      <c r="E563" s="29">
        <v>562</v>
      </c>
      <c r="F563" s="29" t="s">
        <v>7798</v>
      </c>
      <c r="G563" s="46" t="s">
        <v>10752</v>
      </c>
      <c r="H563" s="46" t="s">
        <v>10753</v>
      </c>
      <c r="I563" s="44" t="s">
        <v>10754</v>
      </c>
      <c r="J563" s="44" t="s">
        <v>10755</v>
      </c>
      <c r="K563" s="29" t="str">
        <f t="shared" si="24"/>
        <v>E3_5_1_88</v>
      </c>
      <c r="L563" s="29" t="str">
        <f t="shared" si="26"/>
        <v>(${Variables:E3_5_1_88_kcat} * E3_5_1_88 * C04258 * C00001 ) / (${Variables:E3_5_1_88_Km} + (E3_5_1_88 * C04258 * C00001 ))</v>
      </c>
      <c r="M563" s="40" t="str">
        <f t="shared" si="25"/>
        <v>r562 : C04258 + C00001  -&gt; C00058 + C03617 | (${Variables:E3_5_1_88_kcat} * E3_5_1_88 * C04258 * C00001 ) / (${Variables:E3_5_1_88_Km} + (E3_5_1_88 * C04258 * C00001 ))</v>
      </c>
    </row>
    <row r="564" spans="1:13" ht="29" x14ac:dyDescent="0.35">
      <c r="A564" s="29" t="s">
        <v>578</v>
      </c>
      <c r="B564" s="29" t="s">
        <v>579</v>
      </c>
      <c r="C564" s="29" t="s">
        <v>9512</v>
      </c>
      <c r="E564" s="29">
        <v>563</v>
      </c>
      <c r="F564" s="29" t="s">
        <v>7802</v>
      </c>
      <c r="G564" s="47" t="s">
        <v>10756</v>
      </c>
      <c r="H564" s="42" t="s">
        <v>7804</v>
      </c>
      <c r="I564" s="48" t="s">
        <v>10757</v>
      </c>
      <c r="J564" s="43" t="s">
        <v>7804</v>
      </c>
      <c r="K564" s="29" t="str">
        <f t="shared" si="24"/>
        <v>E3_5_2_3</v>
      </c>
      <c r="L564" s="29" t="str">
        <f t="shared" si="26"/>
        <v>(${Variables:E3_5_2_3_kcat} * E3_5_2_3 * C00337 * C00001) / (${Variables:E3_5_2_3_Km} + (E3_5_2_3 * C00337 * C00001))</v>
      </c>
      <c r="M564" s="40" t="str">
        <f t="shared" si="25"/>
        <v>r563 : C00337 + C00001 -&gt; C00438 | (${Variables:E3_5_2_3_kcat} * E3_5_2_3 * C00337 * C00001) / (${Variables:E3_5_2_3_Km} + (E3_5_2_3 * C00337 * C00001))</v>
      </c>
    </row>
    <row r="565" spans="1:13" ht="29" x14ac:dyDescent="0.35">
      <c r="A565" s="29" t="s">
        <v>4604</v>
      </c>
      <c r="B565" s="29" t="s">
        <v>4605</v>
      </c>
      <c r="C565" s="29" t="s">
        <v>9515</v>
      </c>
      <c r="E565" s="29">
        <v>564</v>
      </c>
      <c r="F565" s="29" t="s">
        <v>7808</v>
      </c>
      <c r="G565" s="47" t="s">
        <v>10758</v>
      </c>
      <c r="H565" s="42" t="s">
        <v>7810</v>
      </c>
      <c r="I565" s="48" t="s">
        <v>10759</v>
      </c>
      <c r="J565" s="43" t="s">
        <v>7810</v>
      </c>
      <c r="K565" s="29" t="str">
        <f t="shared" si="24"/>
        <v>E3_5_2_5</v>
      </c>
      <c r="L565" s="29" t="str">
        <f t="shared" si="26"/>
        <v>(${Variables:E3_5_2_5_kcat} * E3_5_2_5 * C02350 * C00001 ) / (${Variables:E3_5_2_5_Km} + (E3_5_2_5 * C02350 * C00001 ))</v>
      </c>
      <c r="M565" s="40" t="str">
        <f t="shared" si="25"/>
        <v>r564 : C02350 + C00001  -&gt; C00499 | (${Variables:E3_5_2_5_kcat} * E3_5_2_5 * C02350 * C00001 ) / (${Variables:E3_5_2_5_Km} + (E3_5_2_5 * C02350 * C00001 ))</v>
      </c>
    </row>
    <row r="566" spans="1:13" ht="43.5" x14ac:dyDescent="0.35">
      <c r="A566" s="29" t="s">
        <v>5017</v>
      </c>
      <c r="B566" s="29" t="s">
        <v>5018</v>
      </c>
      <c r="C566" s="29" t="s">
        <v>9520</v>
      </c>
      <c r="E566" s="29">
        <v>565</v>
      </c>
      <c r="F566" s="29" t="s">
        <v>7814</v>
      </c>
      <c r="G566" s="47" t="s">
        <v>10760</v>
      </c>
      <c r="H566" s="46" t="s">
        <v>10761</v>
      </c>
      <c r="I566" s="48" t="s">
        <v>10762</v>
      </c>
      <c r="J566" s="44" t="s">
        <v>10763</v>
      </c>
      <c r="K566" s="29" t="str">
        <f t="shared" si="24"/>
        <v>E3_5_2_9</v>
      </c>
      <c r="L566" s="29" t="str">
        <f t="shared" si="26"/>
        <v>(${Variables:E3_5_2_9_kcat} * E3_5_2_9 * C00002 * C01879 * C00001) / (${Variables:E3_5_2_9_Km} + (E3_5_2_9 * C00002 * C01879 * C00001))</v>
      </c>
      <c r="M566" s="40" t="str">
        <f t="shared" si="25"/>
        <v>r565 : C00002 + C01879 + C00001 -&gt; C00008 + C00009 + C00025 | (${Variables:E3_5_2_9_kcat} * E3_5_2_9 * C00002 * C01879 * C00001) / (${Variables:E3_5_2_9_Km} + (E3_5_2_9 * C00002 * C01879 * C00001))</v>
      </c>
    </row>
    <row r="567" spans="1:13" ht="43.5" x14ac:dyDescent="0.35">
      <c r="A567" s="29" t="s">
        <v>5029</v>
      </c>
      <c r="B567" s="29" t="s">
        <v>5030</v>
      </c>
      <c r="C567" s="29" t="s">
        <v>9520</v>
      </c>
      <c r="E567" s="29">
        <v>566</v>
      </c>
      <c r="F567" s="29" t="s">
        <v>7814</v>
      </c>
      <c r="G567" s="47" t="s">
        <v>10764</v>
      </c>
      <c r="H567" s="46" t="s">
        <v>10761</v>
      </c>
      <c r="I567" s="48" t="s">
        <v>10765</v>
      </c>
      <c r="J567" s="44" t="s">
        <v>10763</v>
      </c>
      <c r="K567" s="29" t="str">
        <f t="shared" si="24"/>
        <v>E3_5_2_9</v>
      </c>
      <c r="L567" s="29" t="str">
        <f t="shared" si="26"/>
        <v>(${Variables:E3_5_2_9_kcat} * E3_5_2_9 * C00002 * C01879 * C00001) / (${Variables:E3_5_2_9_Km} + (E3_5_2_9 * C00002 * C01879 * C00001))</v>
      </c>
      <c r="M567" s="40" t="str">
        <f t="shared" si="25"/>
        <v>r566 : C00002 + C01879 + C00001 -&gt; C00008 + C00009 + C00025 | (${Variables:E3_5_2_9_kcat} * E3_5_2_9 * C00002 * C01879 * C00001) / (${Variables:E3_5_2_9_Km} + (E3_5_2_9 * C00002 * C01879 * C00001))</v>
      </c>
    </row>
    <row r="568" spans="1:13" ht="29" x14ac:dyDescent="0.35">
      <c r="A568" s="29" t="s">
        <v>3417</v>
      </c>
      <c r="B568" s="29" t="s">
        <v>3418</v>
      </c>
      <c r="C568" s="29" t="s">
        <v>9525</v>
      </c>
      <c r="E568" s="29">
        <v>567</v>
      </c>
      <c r="F568" s="29" t="s">
        <v>7821</v>
      </c>
      <c r="G568" s="47" t="s">
        <v>10766</v>
      </c>
      <c r="H568" s="46" t="s">
        <v>10767</v>
      </c>
      <c r="I568" s="48" t="s">
        <v>10768</v>
      </c>
      <c r="J568" s="44" t="s">
        <v>10769</v>
      </c>
      <c r="K568" s="29" t="str">
        <f t="shared" si="24"/>
        <v>E3_5_3_6</v>
      </c>
      <c r="L568" s="29" t="str">
        <f t="shared" si="26"/>
        <v>(${Variables:E3_5_3_6_kcat} * E3_5_3_6 * C00062 * C00001) / (${Variables:E3_5_3_6_Km} + (E3_5_3_6 * C00062 * C00001))</v>
      </c>
      <c r="M568" s="40" t="str">
        <f t="shared" si="25"/>
        <v>r567 : C00062 + C00001 -&gt; C00327 + C00014 | (${Variables:E3_5_3_6_kcat} * E3_5_3_6 * C00062 * C00001) / (${Variables:E3_5_3_6_Km} + (E3_5_3_6 * C00062 * C00001))</v>
      </c>
    </row>
    <row r="569" spans="1:13" ht="29" x14ac:dyDescent="0.35">
      <c r="A569" s="29" t="s">
        <v>3417</v>
      </c>
      <c r="B569" s="29" t="s">
        <v>3418</v>
      </c>
      <c r="C569" s="29" t="s">
        <v>9525</v>
      </c>
      <c r="E569" s="29">
        <v>568</v>
      </c>
      <c r="F569" s="29" t="s">
        <v>7826</v>
      </c>
      <c r="G569" s="46" t="s">
        <v>10770</v>
      </c>
      <c r="H569" s="46" t="s">
        <v>10771</v>
      </c>
      <c r="I569" s="44" t="s">
        <v>10772</v>
      </c>
      <c r="J569" s="44" t="s">
        <v>10773</v>
      </c>
      <c r="K569" s="29" t="str">
        <f t="shared" si="24"/>
        <v>E3_5_3_6</v>
      </c>
      <c r="L569" s="29" t="str">
        <f t="shared" si="26"/>
        <v>(${Variables:E3_5_3_6_kcat} * E3_5_3_6 * C06060 * C00001) / (${Variables:E3_5_3_6_Km} + (E3_5_3_6 * C06060 * C00001))</v>
      </c>
      <c r="M569" s="40" t="str">
        <f t="shared" si="25"/>
        <v>r568 : C06060 + C00001 -&gt; C00241 + C00014 | (${Variables:E3_5_3_6_kcat} * E3_5_3_6 * C06060 * C00001) / (${Variables:E3_5_3_6_Km} + (E3_5_3_6 * C06060 * C00001))</v>
      </c>
    </row>
    <row r="570" spans="1:13" ht="29" x14ac:dyDescent="0.35">
      <c r="A570" s="29" t="s">
        <v>3302</v>
      </c>
      <c r="B570" s="29" t="s">
        <v>3303</v>
      </c>
      <c r="C570" s="29" t="s">
        <v>9530</v>
      </c>
      <c r="E570" s="29">
        <v>569</v>
      </c>
      <c r="F570" s="29" t="s">
        <v>7830</v>
      </c>
      <c r="G570" s="47" t="s">
        <v>10774</v>
      </c>
      <c r="H570" s="42" t="s">
        <v>7832</v>
      </c>
      <c r="I570" s="48" t="s">
        <v>10775</v>
      </c>
      <c r="J570" s="43" t="s">
        <v>7832</v>
      </c>
      <c r="K570" s="29" t="str">
        <f t="shared" si="24"/>
        <v>E3_5_4_10</v>
      </c>
      <c r="L570" s="29" t="str">
        <f t="shared" si="26"/>
        <v>(${Variables:E3_5_4_10_kcat} * E3_5_4_10 * C00130 * C00001) / (${Variables:E3_5_4_10_Km} + (E3_5_4_10 * C00130 * C00001))</v>
      </c>
      <c r="M570" s="40" t="str">
        <f t="shared" si="25"/>
        <v>r569 : C00130 + C00001 -&gt; C04734 | (${Variables:E3_5_4_10_kcat} * E3_5_4_10 * C00130 * C00001) / (${Variables:E3_5_4_10_Km} + (E3_5_4_10 * C00130 * C00001))</v>
      </c>
    </row>
    <row r="571" spans="1:13" ht="29" x14ac:dyDescent="0.35">
      <c r="A571" s="29" t="s">
        <v>154</v>
      </c>
      <c r="B571" s="29" t="s">
        <v>155</v>
      </c>
      <c r="C571" s="29" t="s">
        <v>9535</v>
      </c>
      <c r="E571" s="29">
        <v>570</v>
      </c>
      <c r="F571" s="29" t="s">
        <v>7836</v>
      </c>
      <c r="G571" s="47" t="s">
        <v>10776</v>
      </c>
      <c r="H571" s="46" t="s">
        <v>10777</v>
      </c>
      <c r="I571" s="48" t="s">
        <v>10778</v>
      </c>
      <c r="J571" s="44" t="s">
        <v>10779</v>
      </c>
      <c r="K571" s="29" t="str">
        <f t="shared" si="24"/>
        <v>E3_5_4_16</v>
      </c>
      <c r="L571" s="29" t="str">
        <f t="shared" si="26"/>
        <v>(${Variables:E3_5_4_16_kcat} * E3_5_4_16 * C00044 * C00001) / (${Variables:E3_5_4_16_Km} + (E3_5_4_16 * C00044 * C00001))</v>
      </c>
      <c r="M571" s="40" t="str">
        <f t="shared" si="25"/>
        <v>r570 : C00044 + C00001 -&gt; C04895 + C00058 | (${Variables:E3_5_4_16_kcat} * E3_5_4_16 * C00044 * C00001) / (${Variables:E3_5_4_16_Km} + (E3_5_4_16 * C00044 * C00001))</v>
      </c>
    </row>
    <row r="572" spans="1:13" ht="29" x14ac:dyDescent="0.35">
      <c r="A572" s="29" t="s">
        <v>154</v>
      </c>
      <c r="B572" s="29" t="s">
        <v>155</v>
      </c>
      <c r="C572" s="29" t="s">
        <v>9535</v>
      </c>
      <c r="E572" s="29">
        <v>571</v>
      </c>
      <c r="F572" s="29" t="s">
        <v>7841</v>
      </c>
      <c r="G572" s="47" t="s">
        <v>10776</v>
      </c>
      <c r="H572" s="42" t="s">
        <v>7842</v>
      </c>
      <c r="I572" s="48" t="s">
        <v>10778</v>
      </c>
      <c r="J572" s="43" t="s">
        <v>7842</v>
      </c>
      <c r="K572" s="29" t="str">
        <f t="shared" si="24"/>
        <v>E3_5_4_16</v>
      </c>
      <c r="L572" s="29" t="str">
        <f t="shared" si="26"/>
        <v>(${Variables:E3_5_4_16_kcat} * E3_5_4_16 * C00044 * C00001) / (${Variables:E3_5_4_16_Km} + (E3_5_4_16 * C00044 * C00001))</v>
      </c>
      <c r="M572" s="40" t="str">
        <f t="shared" si="25"/>
        <v>r571 : C00044 + C00001 -&gt; C05922 | (${Variables:E3_5_4_16_kcat} * E3_5_4_16 * C00044 * C00001) / (${Variables:E3_5_4_16_Km} + (E3_5_4_16 * C00044 * C00001))</v>
      </c>
    </row>
    <row r="573" spans="1:13" ht="29" x14ac:dyDescent="0.35">
      <c r="A573" s="29" t="s">
        <v>154</v>
      </c>
      <c r="B573" s="29" t="s">
        <v>155</v>
      </c>
      <c r="C573" s="29" t="s">
        <v>9535</v>
      </c>
      <c r="E573" s="29">
        <v>572</v>
      </c>
      <c r="F573" s="29" t="s">
        <v>7843</v>
      </c>
      <c r="G573" s="47" t="s">
        <v>10780</v>
      </c>
      <c r="H573" s="42" t="s">
        <v>7845</v>
      </c>
      <c r="I573" s="48" t="s">
        <v>10781</v>
      </c>
      <c r="J573" s="43" t="s">
        <v>7845</v>
      </c>
      <c r="K573" s="29" t="str">
        <f t="shared" si="24"/>
        <v>E3_5_4_16</v>
      </c>
      <c r="L573" s="29" t="str">
        <f t="shared" si="26"/>
        <v>(${Variables:E3_5_4_16_kcat} * E3_5_4_16 * C04895 * C00001) / (${Variables:E3_5_4_16_Km} + (E3_5_4_16 * C04895 * C00001))</v>
      </c>
      <c r="M573" s="40" t="str">
        <f t="shared" si="25"/>
        <v>r572 : C04895 + C00001 -&gt; C06148 | (${Variables:E3_5_4_16_kcat} * E3_5_4_16 * C04895 * C00001) / (${Variables:E3_5_4_16_Km} + (E3_5_4_16 * C04895 * C00001))</v>
      </c>
    </row>
    <row r="574" spans="1:13" ht="29" x14ac:dyDescent="0.35">
      <c r="A574" s="29" t="s">
        <v>154</v>
      </c>
      <c r="B574" s="29" t="s">
        <v>155</v>
      </c>
      <c r="C574" s="29" t="s">
        <v>9535</v>
      </c>
      <c r="E574" s="29">
        <v>573</v>
      </c>
      <c r="F574" s="29" t="s">
        <v>7846</v>
      </c>
      <c r="G574" s="47" t="s">
        <v>10782</v>
      </c>
      <c r="H574" s="46" t="s">
        <v>10783</v>
      </c>
      <c r="I574" s="48" t="s">
        <v>10784</v>
      </c>
      <c r="J574" s="44" t="s">
        <v>10785</v>
      </c>
      <c r="K574" s="29" t="str">
        <f t="shared" si="24"/>
        <v>E3_5_4_16</v>
      </c>
      <c r="L574" s="29" t="str">
        <f t="shared" si="26"/>
        <v>(${Variables:E3_5_4_16_kcat} * E3_5_4_16 * C05922 * C00001) / (${Variables:E3_5_4_16_Km} + (E3_5_4_16 * C05922 * C00001))</v>
      </c>
      <c r="M574" s="40" t="str">
        <f t="shared" si="25"/>
        <v>r573 : C05922 + C00001 -&gt; C05923 + C00058 | (${Variables:E3_5_4_16_kcat} * E3_5_4_16 * C05922 * C00001) / (${Variables:E3_5_4_16_Km} + (E3_5_4_16 * C05922 * C00001))</v>
      </c>
    </row>
    <row r="575" spans="1:13" ht="29" x14ac:dyDescent="0.35">
      <c r="A575" s="29" t="s">
        <v>154</v>
      </c>
      <c r="B575" s="29" t="s">
        <v>155</v>
      </c>
      <c r="C575" s="29" t="s">
        <v>9535</v>
      </c>
      <c r="E575" s="29">
        <v>574</v>
      </c>
      <c r="F575" s="29" t="s">
        <v>7849</v>
      </c>
      <c r="G575" s="47" t="s">
        <v>7850</v>
      </c>
      <c r="H575" s="42" t="s">
        <v>7845</v>
      </c>
      <c r="I575" s="48" t="s">
        <v>7850</v>
      </c>
      <c r="J575" s="43" t="s">
        <v>7845</v>
      </c>
      <c r="K575" s="29" t="str">
        <f t="shared" si="24"/>
        <v>E3_5_4_16</v>
      </c>
      <c r="L575" s="29" t="str">
        <f t="shared" si="26"/>
        <v>(${Variables:E3_5_4_16_kcat} * E3_5_4_16 * C05923) / (${Variables:E3_5_4_16_Km} + (E3_5_4_16 * C05923))</v>
      </c>
      <c r="M575" s="40" t="str">
        <f t="shared" si="25"/>
        <v>r574 : C05923 -&gt; C06148 | (${Variables:E3_5_4_16_kcat} * E3_5_4_16 * C05923) / (${Variables:E3_5_4_16_Km} + (E3_5_4_16 * C05923))</v>
      </c>
    </row>
    <row r="576" spans="1:13" ht="29" x14ac:dyDescent="0.35">
      <c r="A576" s="29" t="s">
        <v>1961</v>
      </c>
      <c r="B576" s="29" t="s">
        <v>1962</v>
      </c>
      <c r="C576" s="29" t="s">
        <v>9540</v>
      </c>
      <c r="E576" s="29">
        <v>575</v>
      </c>
      <c r="F576" s="29" t="s">
        <v>7852</v>
      </c>
      <c r="G576" s="47" t="s">
        <v>10786</v>
      </c>
      <c r="H576" s="42" t="s">
        <v>7854</v>
      </c>
      <c r="I576" s="48" t="s">
        <v>10787</v>
      </c>
      <c r="J576" s="43" t="s">
        <v>7854</v>
      </c>
      <c r="K576" s="29" t="str">
        <f t="shared" si="24"/>
        <v>E3_5_4_19</v>
      </c>
      <c r="L576" s="29" t="str">
        <f t="shared" si="26"/>
        <v>(${Variables:E3_5_4_19_kcat} * E3_5_4_19 * C02741 * C00001) / (${Variables:E3_5_4_19_Km} + (E3_5_4_19 * C02741 * C00001))</v>
      </c>
      <c r="M576" s="40" t="str">
        <f t="shared" si="25"/>
        <v>r575 : C02741 + C00001 -&gt; C04896 | (${Variables:E3_5_4_19_kcat} * E3_5_4_19 * C02741 * C00001) / (${Variables:E3_5_4_19_Km} + (E3_5_4_19 * C02741 * C00001))</v>
      </c>
    </row>
    <row r="577" spans="1:13" ht="29" x14ac:dyDescent="0.35">
      <c r="A577" s="29" t="s">
        <v>1927</v>
      </c>
      <c r="B577" s="29" t="s">
        <v>1928</v>
      </c>
      <c r="C577" s="29" t="s">
        <v>9545</v>
      </c>
      <c r="E577" s="29">
        <v>576</v>
      </c>
      <c r="F577" s="29" t="s">
        <v>7858</v>
      </c>
      <c r="G577" s="47" t="s">
        <v>10776</v>
      </c>
      <c r="H577" s="46" t="s">
        <v>10788</v>
      </c>
      <c r="I577" s="48" t="s">
        <v>10778</v>
      </c>
      <c r="J577" s="44" t="s">
        <v>10789</v>
      </c>
      <c r="K577" s="29" t="str">
        <f t="shared" ref="K577:K640" si="27">CONCATENATE("E",C577)</f>
        <v>E3_5_4_25</v>
      </c>
      <c r="L577" s="29" t="str">
        <f t="shared" si="26"/>
        <v>(${Variables:E3_5_4_25_kcat} * E3_5_4_25 * C00044 * C00001) / (${Variables:E3_5_4_25_Km} + (E3_5_4_25 * C00044 * C00001))</v>
      </c>
      <c r="M577" s="40" t="str">
        <f t="shared" si="25"/>
        <v>r576 : C00044 + C00001 -&gt; C00058 + C01304 + C00009 | (${Variables:E3_5_4_25_kcat} * E3_5_4_25 * C00044 * C00001) / (${Variables:E3_5_4_25_Km} + (E3_5_4_25 * C00044 * C00001))</v>
      </c>
    </row>
    <row r="578" spans="1:13" ht="29" x14ac:dyDescent="0.35">
      <c r="A578" s="29" t="s">
        <v>711</v>
      </c>
      <c r="B578" s="29" t="s">
        <v>712</v>
      </c>
      <c r="C578" s="29" t="s">
        <v>9550</v>
      </c>
      <c r="E578" s="29">
        <v>577</v>
      </c>
      <c r="F578" s="29" t="s">
        <v>7863</v>
      </c>
      <c r="G578" s="46" t="s">
        <v>10790</v>
      </c>
      <c r="H578" s="46" t="s">
        <v>10791</v>
      </c>
      <c r="I578" s="44" t="s">
        <v>10792</v>
      </c>
      <c r="J578" s="44" t="s">
        <v>10793</v>
      </c>
      <c r="K578" s="29" t="str">
        <f t="shared" si="27"/>
        <v>E3_5_4_26</v>
      </c>
      <c r="L578" s="29" t="str">
        <f t="shared" si="26"/>
        <v>(${Variables:E3_5_4_26_kcat} * E3_5_4_26 * C01304 * C00001) / (${Variables:E3_5_4_26_Km} + (E3_5_4_26 * C01304 * C00001))</v>
      </c>
      <c r="M578" s="40" t="str">
        <f t="shared" ref="M578:M641" si="28">_xlfn.CONCAT("r",E578," : ",G578," -&gt; ",H578, " | ",L578)</f>
        <v>r577 : C01304 + C00001 -&gt; C01268 + C00014 | (${Variables:E3_5_4_26_kcat} * E3_5_4_26 * C01304 * C00001) / (${Variables:E3_5_4_26_Km} + (E3_5_4_26 * C01304 * C00001))</v>
      </c>
    </row>
    <row r="579" spans="1:13" ht="29" x14ac:dyDescent="0.35">
      <c r="A579" s="29" t="s">
        <v>1128</v>
      </c>
      <c r="B579" s="29" t="s">
        <v>1129</v>
      </c>
      <c r="C579" s="29" t="s">
        <v>9555</v>
      </c>
      <c r="E579" s="29">
        <v>578</v>
      </c>
      <c r="F579" s="29" t="s">
        <v>7869</v>
      </c>
      <c r="G579" s="46" t="s">
        <v>10794</v>
      </c>
      <c r="H579" s="46" t="s">
        <v>10795</v>
      </c>
      <c r="I579" s="44" t="s">
        <v>10796</v>
      </c>
      <c r="J579" s="44" t="s">
        <v>10797</v>
      </c>
      <c r="K579" s="29" t="str">
        <f t="shared" si="27"/>
        <v>E3_5_4_3</v>
      </c>
      <c r="L579" s="29" t="str">
        <f t="shared" ref="L579:L642" si="29">CONCATENATE("(${Variables:", K579,"_kcat} * ",K579," * ",I579,") / (${Variables:",K579,"_Km} + (",K579," * ",I579,"))")</f>
        <v>(${Variables:E3_5_4_3_kcat} * E3_5_4_3 * C00242 * C00001) / (${Variables:E3_5_4_3_Km} + (E3_5_4_3 * C00242 * C00001))</v>
      </c>
      <c r="M579" s="40" t="str">
        <f t="shared" si="28"/>
        <v>r578 : C00242 + C00001 -&gt; C00385 + C00014 | (${Variables:E3_5_4_3_kcat} * E3_5_4_3 * C00242 * C00001) / (${Variables:E3_5_4_3_Km} + (E3_5_4_3 * C00242 * C00001))</v>
      </c>
    </row>
    <row r="580" spans="1:13" ht="29" x14ac:dyDescent="0.35">
      <c r="A580" s="29" t="s">
        <v>3482</v>
      </c>
      <c r="B580" s="29" t="s">
        <v>3483</v>
      </c>
      <c r="C580" s="29" t="s">
        <v>9560</v>
      </c>
      <c r="E580" s="29">
        <v>579</v>
      </c>
      <c r="F580" s="29" t="s">
        <v>7875</v>
      </c>
      <c r="G580" s="47" t="s">
        <v>10798</v>
      </c>
      <c r="H580" s="46" t="s">
        <v>10799</v>
      </c>
      <c r="I580" s="48" t="s">
        <v>10800</v>
      </c>
      <c r="J580" s="44" t="s">
        <v>10801</v>
      </c>
      <c r="K580" s="29" t="str">
        <f t="shared" si="27"/>
        <v>E3_5_4_33</v>
      </c>
      <c r="L580" s="29" t="str">
        <f t="shared" si="29"/>
        <v>(${Variables:E3_5_4_33_kcat} * E3_5_4_33 * C17324 * C00001) / (${Variables:E3_5_4_33_Km} + (E3_5_4_33 * C17324 * C00001))</v>
      </c>
      <c r="M580" s="40" t="str">
        <f t="shared" si="28"/>
        <v>r579 : C17324 + C00001 -&gt; C20451 + C00014 | (${Variables:E3_5_4_33_kcat} * E3_5_4_33 * C17324 * C00001) / (${Variables:E3_5_4_33_Km} + (E3_5_4_33 * C17324 * C00001))</v>
      </c>
    </row>
    <row r="581" spans="1:13" ht="29" x14ac:dyDescent="0.35">
      <c r="A581" s="29" t="s">
        <v>3221</v>
      </c>
      <c r="B581" s="29" t="s">
        <v>3222</v>
      </c>
      <c r="C581" s="29" t="s">
        <v>9565</v>
      </c>
      <c r="E581" s="29">
        <v>580</v>
      </c>
      <c r="F581" s="29" t="s">
        <v>7881</v>
      </c>
      <c r="G581" s="46" t="s">
        <v>10802</v>
      </c>
      <c r="H581" s="46" t="s">
        <v>10803</v>
      </c>
      <c r="I581" s="44" t="s">
        <v>10804</v>
      </c>
      <c r="J581" s="44" t="s">
        <v>10805</v>
      </c>
      <c r="K581" s="29" t="str">
        <f t="shared" si="27"/>
        <v>E3_5_99_2</v>
      </c>
      <c r="L581" s="29" t="str">
        <f t="shared" si="29"/>
        <v>(${Variables:E3_5_99_2_kcat} * E3_5_99_2 * C00378 * C00001) / (${Variables:E3_5_99_2_Km} + (E3_5_99_2 * C00378 * C00001))</v>
      </c>
      <c r="M581" s="40" t="str">
        <f t="shared" si="28"/>
        <v>r580 : C00378 + C00001 -&gt; C01279 + C04294 + C00080 | (${Variables:E3_5_99_2_kcat} * E3_5_99_2 * C00378 * C00001) / (${Variables:E3_5_99_2_Km} + (E3_5_99_2 * C00378 * C00001))</v>
      </c>
    </row>
    <row r="582" spans="1:13" ht="29" x14ac:dyDescent="0.35">
      <c r="A582" s="29" t="s">
        <v>3221</v>
      </c>
      <c r="B582" s="29" t="s">
        <v>3222</v>
      </c>
      <c r="C582" s="29" t="s">
        <v>9565</v>
      </c>
      <c r="E582" s="29">
        <v>581</v>
      </c>
      <c r="F582" s="29" t="s">
        <v>7886</v>
      </c>
      <c r="G582" s="47" t="s">
        <v>10806</v>
      </c>
      <c r="H582" s="46" t="s">
        <v>10807</v>
      </c>
      <c r="I582" s="48" t="s">
        <v>10808</v>
      </c>
      <c r="J582" s="44" t="s">
        <v>10809</v>
      </c>
      <c r="K582" s="29" t="str">
        <f t="shared" si="27"/>
        <v>E3_5_99_2</v>
      </c>
      <c r="L582" s="29" t="str">
        <f t="shared" si="29"/>
        <v>(${Variables:E3_5_99_2_kcat} * E3_5_99_2 * C20267 * C00001) / (${Variables:E3_5_99_2_Km} + (E3_5_99_2 * C20267 * C00001))</v>
      </c>
      <c r="M582" s="40" t="str">
        <f t="shared" si="28"/>
        <v>r581 : C20267 + C00001 -&gt; C01279 + C00014 | (${Variables:E3_5_99_2_kcat} * E3_5_99_2 * C20267 * C00001) / (${Variables:E3_5_99_2_Km} + (E3_5_99_2 * C20267 * C00001))</v>
      </c>
    </row>
    <row r="583" spans="1:13" ht="29" x14ac:dyDescent="0.35">
      <c r="A583" s="29" t="s">
        <v>1525</v>
      </c>
      <c r="B583" s="29" t="s">
        <v>1526</v>
      </c>
      <c r="C583" s="29" t="s">
        <v>9570</v>
      </c>
      <c r="E583" s="29">
        <v>582</v>
      </c>
      <c r="F583" s="29" t="s">
        <v>7892</v>
      </c>
      <c r="G583" s="46" t="s">
        <v>10810</v>
      </c>
      <c r="H583" s="42" t="s">
        <v>7894</v>
      </c>
      <c r="I583" s="44" t="s">
        <v>10811</v>
      </c>
      <c r="J583" s="43" t="s">
        <v>7894</v>
      </c>
      <c r="K583" s="29" t="str">
        <f t="shared" si="27"/>
        <v>E3_6_1_1</v>
      </c>
      <c r="L583" s="29" t="str">
        <f t="shared" si="29"/>
        <v>(${Variables:E3_6_1_1_kcat} * E3_6_1_1 * C00013 * C00001 ) / (${Variables:E3_6_1_1_Km} + (E3_6_1_1 * C00013 * C00001 ))</v>
      </c>
      <c r="M583" s="40" t="str">
        <f t="shared" si="28"/>
        <v>r582 : C00013 + C00001  -&gt; C00009 | (${Variables:E3_6_1_1_kcat} * E3_6_1_1 * C00013 * C00001 ) / (${Variables:E3_6_1_1_Km} + (E3_6_1_1 * C00013 * C00001 ))</v>
      </c>
    </row>
    <row r="584" spans="1:13" ht="29" x14ac:dyDescent="0.35">
      <c r="A584" s="29" t="s">
        <v>5243</v>
      </c>
      <c r="B584" s="29" t="s">
        <v>5244</v>
      </c>
      <c r="C584" s="29" t="s">
        <v>9575</v>
      </c>
      <c r="E584" s="29">
        <v>583</v>
      </c>
      <c r="F584" s="29" t="s">
        <v>7898</v>
      </c>
      <c r="G584" s="46" t="s">
        <v>10812</v>
      </c>
      <c r="H584" s="46" t="s">
        <v>10813</v>
      </c>
      <c r="I584" s="44" t="s">
        <v>10814</v>
      </c>
      <c r="J584" s="44" t="s">
        <v>10815</v>
      </c>
      <c r="K584" s="29" t="str">
        <f t="shared" si="27"/>
        <v>E3_6_1_27</v>
      </c>
      <c r="L584" s="29" t="str">
        <f t="shared" si="29"/>
        <v>(${Variables:E3_6_1_27_kcat} * E3_6_1_27 * C04574 * C00001) / (${Variables:E3_6_1_27_Km} + (E3_6_1_27 * C04574 * C00001))</v>
      </c>
      <c r="M584" s="40" t="str">
        <f t="shared" si="28"/>
        <v>r583 : C04574 + C00001 -&gt; C17556 + C00009 | (${Variables:E3_6_1_27_kcat} * E3_6_1_27 * C04574 * C00001) / (${Variables:E3_6_1_27_Km} + (E3_6_1_27 * C04574 * C00001))</v>
      </c>
    </row>
    <row r="585" spans="1:13" ht="29" x14ac:dyDescent="0.35">
      <c r="A585" s="29" t="s">
        <v>1957</v>
      </c>
      <c r="B585" s="29" t="s">
        <v>1958</v>
      </c>
      <c r="C585" s="29" t="s">
        <v>9580</v>
      </c>
      <c r="E585" s="29">
        <v>584</v>
      </c>
      <c r="F585" s="29" t="s">
        <v>7904</v>
      </c>
      <c r="G585" s="47" t="s">
        <v>10816</v>
      </c>
      <c r="H585" s="46" t="s">
        <v>10817</v>
      </c>
      <c r="I585" s="48" t="s">
        <v>10818</v>
      </c>
      <c r="J585" s="44" t="s">
        <v>10819</v>
      </c>
      <c r="K585" s="29" t="str">
        <f t="shared" si="27"/>
        <v>E3_6_1_31</v>
      </c>
      <c r="L585" s="29" t="str">
        <f t="shared" si="29"/>
        <v>(${Variables:E3_6_1_31_kcat} * E3_6_1_31 * C02739 * C00001) / (${Variables:E3_6_1_31_Km} + (E3_6_1_31 * C02739 * C00001))</v>
      </c>
      <c r="M585" s="40" t="str">
        <f t="shared" si="28"/>
        <v>r584 : C02739 + C00001 -&gt; C02741 + C00013 | (${Variables:E3_6_1_31_kcat} * E3_6_1_31 * C02739 * C00001) / (${Variables:E3_6_1_31_Km} + (E3_6_1_31 * C02739 * C00001))</v>
      </c>
    </row>
    <row r="586" spans="1:13" ht="29" x14ac:dyDescent="0.35">
      <c r="A586" s="29" t="s">
        <v>276</v>
      </c>
      <c r="B586" s="29" t="s">
        <v>277</v>
      </c>
      <c r="C586" s="29" t="s">
        <v>9585</v>
      </c>
      <c r="E586" s="29">
        <v>585</v>
      </c>
      <c r="F586" s="29" t="s">
        <v>7910</v>
      </c>
      <c r="G586" s="46" t="s">
        <v>10820</v>
      </c>
      <c r="H586" s="42" t="s">
        <v>7241</v>
      </c>
      <c r="I586" s="44" t="s">
        <v>10821</v>
      </c>
      <c r="J586" s="43" t="s">
        <v>7241</v>
      </c>
      <c r="K586" s="29" t="str">
        <f t="shared" si="27"/>
        <v>E3_6_1_41</v>
      </c>
      <c r="L586" s="29" t="str">
        <f t="shared" si="29"/>
        <v>(${Variables:E3_6_1_41_kcat} * E3_6_1_41 * C01260 * C00001) / (${Variables:E3_6_1_41_Km} + (E3_6_1_41 * C01260 * C00001))</v>
      </c>
      <c r="M586" s="40" t="str">
        <f t="shared" si="28"/>
        <v>r585 : C01260 + C00001 -&gt; C00008 | (${Variables:E3_6_1_41_kcat} * E3_6_1_41 * C01260 * C00001) / (${Variables:E3_6_1_41_Km} + (E3_6_1_41 * C01260 * C00001))</v>
      </c>
    </row>
    <row r="587" spans="1:13" ht="29" x14ac:dyDescent="0.35">
      <c r="A587" s="29" t="s">
        <v>2768</v>
      </c>
      <c r="B587" s="29" t="s">
        <v>2769</v>
      </c>
      <c r="C587" s="29" t="s">
        <v>9590</v>
      </c>
      <c r="E587" s="29">
        <v>586</v>
      </c>
      <c r="F587" s="29" t="s">
        <v>7915</v>
      </c>
      <c r="G587" s="47" t="s">
        <v>10822</v>
      </c>
      <c r="H587" s="46" t="s">
        <v>9908</v>
      </c>
      <c r="I587" s="48" t="s">
        <v>10823</v>
      </c>
      <c r="J587" s="44" t="s">
        <v>9910</v>
      </c>
      <c r="K587" s="29" t="str">
        <f t="shared" si="27"/>
        <v>E3_6_1_66</v>
      </c>
      <c r="L587" s="29" t="str">
        <f t="shared" si="29"/>
        <v>(${Variables:E3_6_1_66_kcat} * E3_6_1_66 * C00081 * C00001) / (${Variables:E3_6_1_66_Km} + (E3_6_1_66 * C00081 * C00001))</v>
      </c>
      <c r="M587" s="40" t="str">
        <f t="shared" si="28"/>
        <v>r586 : C00081 + C00001 -&gt; C00130 + C00013 | (${Variables:E3_6_1_66_kcat} * E3_6_1_66 * C00081 * C00001) / (${Variables:E3_6_1_66_Km} + (E3_6_1_66 * C00081 * C00001))</v>
      </c>
    </row>
    <row r="588" spans="1:13" ht="29" x14ac:dyDescent="0.35">
      <c r="A588" s="29" t="s">
        <v>2768</v>
      </c>
      <c r="B588" s="29" t="s">
        <v>2769</v>
      </c>
      <c r="C588" s="29" t="s">
        <v>9590</v>
      </c>
      <c r="E588" s="29">
        <v>587</v>
      </c>
      <c r="F588" s="29" t="s">
        <v>7919</v>
      </c>
      <c r="G588" s="46" t="s">
        <v>10824</v>
      </c>
      <c r="H588" s="46" t="s">
        <v>9888</v>
      </c>
      <c r="I588" s="44" t="s">
        <v>10825</v>
      </c>
      <c r="J588" s="44" t="s">
        <v>9890</v>
      </c>
      <c r="K588" s="29" t="str">
        <f t="shared" si="27"/>
        <v>E3_6_1_66</v>
      </c>
      <c r="L588" s="29" t="str">
        <f t="shared" si="29"/>
        <v>(${Variables:E3_6_1_66_kcat} * E3_6_1_66 * C00700 * C00001) / (${Variables:E3_6_1_66_Km} + (E3_6_1_66 * C00700 * C00001))</v>
      </c>
      <c r="M588" s="40" t="str">
        <f t="shared" si="28"/>
        <v>r587 : C00700 + C00001 -&gt; C00655 + C00013 | (${Variables:E3_6_1_66_kcat} * E3_6_1_66 * C00700 * C00001) / (${Variables:E3_6_1_66_Km} + (E3_6_1_66 * C00700 * C00001))</v>
      </c>
    </row>
    <row r="589" spans="1:13" ht="29" x14ac:dyDescent="0.35">
      <c r="A589" s="29" t="s">
        <v>2768</v>
      </c>
      <c r="B589" s="29" t="s">
        <v>2769</v>
      </c>
      <c r="C589" s="29" t="s">
        <v>9590</v>
      </c>
      <c r="E589" s="29">
        <v>588</v>
      </c>
      <c r="F589" s="29" t="s">
        <v>7921</v>
      </c>
      <c r="G589" s="47" t="s">
        <v>10826</v>
      </c>
      <c r="H589" s="46" t="s">
        <v>10827</v>
      </c>
      <c r="I589" s="48" t="s">
        <v>10828</v>
      </c>
      <c r="J589" s="44" t="s">
        <v>10829</v>
      </c>
      <c r="K589" s="29" t="str">
        <f t="shared" si="27"/>
        <v>E3_6_1_66</v>
      </c>
      <c r="L589" s="29" t="str">
        <f t="shared" si="29"/>
        <v>(${Variables:E3_6_1_66_kcat} * E3_6_1_66 * C01345 * C00001) / (${Variables:E3_6_1_66_Km} + (E3_6_1_66 * C01345 * C00001))</v>
      </c>
      <c r="M589" s="40" t="str">
        <f t="shared" si="28"/>
        <v>r588 : C01345 + C00001 -&gt; C06196 + C00013 | (${Variables:E3_6_1_66_kcat} * E3_6_1_66 * C01345 * C00001) / (${Variables:E3_6_1_66_Km} + (E3_6_1_66 * C01345 * C00001))</v>
      </c>
    </row>
    <row r="590" spans="1:13" ht="29" x14ac:dyDescent="0.35">
      <c r="A590" s="29" t="s">
        <v>2768</v>
      </c>
      <c r="B590" s="29" t="s">
        <v>2769</v>
      </c>
      <c r="C590" s="29" t="s">
        <v>9590</v>
      </c>
      <c r="E590" s="29">
        <v>589</v>
      </c>
      <c r="F590" s="29" t="s">
        <v>7924</v>
      </c>
      <c r="G590" s="46" t="s">
        <v>10830</v>
      </c>
      <c r="H590" s="46" t="s">
        <v>9916</v>
      </c>
      <c r="I590" s="44" t="s">
        <v>10831</v>
      </c>
      <c r="J590" s="44" t="s">
        <v>9918</v>
      </c>
      <c r="K590" s="29" t="str">
        <f t="shared" si="27"/>
        <v>E3_6_1_66</v>
      </c>
      <c r="L590" s="29" t="str">
        <f t="shared" si="29"/>
        <v>(${Variables:E3_6_1_66_kcat} * E3_6_1_66 * C16617 * C00001) / (${Variables:E3_6_1_66_Km} + (E3_6_1_66 * C16617 * C00001))</v>
      </c>
      <c r="M590" s="40" t="str">
        <f t="shared" si="28"/>
        <v>r589 : C16617 + C00001 -&gt; C04646 + C00013 | (${Variables:E3_6_1_66_kcat} * E3_6_1_66 * C16617 * C00001) / (${Variables:E3_6_1_66_Km} + (E3_6_1_66 * C16617 * C00001))</v>
      </c>
    </row>
    <row r="591" spans="1:13" ht="29" x14ac:dyDescent="0.35">
      <c r="A591" s="29" t="s">
        <v>5142</v>
      </c>
      <c r="B591" s="29" t="s">
        <v>5143</v>
      </c>
      <c r="C591" s="29" t="s">
        <v>9595</v>
      </c>
      <c r="E591" s="29">
        <v>590</v>
      </c>
      <c r="F591" s="29" t="s">
        <v>7937</v>
      </c>
      <c r="G591" s="42" t="s">
        <v>7938</v>
      </c>
      <c r="H591" s="46" t="s">
        <v>10832</v>
      </c>
      <c r="I591" s="43" t="s">
        <v>7938</v>
      </c>
      <c r="J591" s="44" t="s">
        <v>10833</v>
      </c>
      <c r="K591" s="29" t="str">
        <f t="shared" si="27"/>
        <v>E4_1_1_101</v>
      </c>
      <c r="L591" s="29" t="str">
        <f t="shared" si="29"/>
        <v>(${Variables:E4_1_1_101_kcat} * E4_1_1_101 * C00149) / (${Variables:E4_1_1_101_Km} + (E4_1_1_101 * C00149))</v>
      </c>
      <c r="M591" s="40" t="str">
        <f t="shared" si="28"/>
        <v>r590 : C00149 -&gt; C00186 + C00011 | (${Variables:E4_1_1_101_kcat} * E4_1_1_101 * C00149) / (${Variables:E4_1_1_101_Km} + (E4_1_1_101 * C00149))</v>
      </c>
    </row>
    <row r="592" spans="1:13" ht="29" x14ac:dyDescent="0.35">
      <c r="A592" s="29" t="s">
        <v>1143</v>
      </c>
      <c r="B592" s="29" t="s">
        <v>1144</v>
      </c>
      <c r="C592" s="29" t="s">
        <v>9600</v>
      </c>
      <c r="E592" s="29">
        <v>591</v>
      </c>
      <c r="F592" s="29" t="s">
        <v>7943</v>
      </c>
      <c r="G592" s="42" t="s">
        <v>7944</v>
      </c>
      <c r="H592" s="46" t="s">
        <v>10834</v>
      </c>
      <c r="I592" s="43" t="s">
        <v>7944</v>
      </c>
      <c r="J592" s="44" t="s">
        <v>10835</v>
      </c>
      <c r="K592" s="29" t="str">
        <f t="shared" si="27"/>
        <v>E4_1_1_15</v>
      </c>
      <c r="L592" s="29" t="str">
        <f t="shared" si="29"/>
        <v>(${Variables:E4_1_1_15_kcat} * E4_1_1_15 * C00025) / (${Variables:E4_1_1_15_Km} + (E4_1_1_15 * C00025))</v>
      </c>
      <c r="M592" s="40" t="str">
        <f t="shared" si="28"/>
        <v>r591 : C00025 -&gt; C00334 + C00011 | (${Variables:E4_1_1_15_kcat} * E4_1_1_15 * C00025) / (${Variables:E4_1_1_15_Km} + (E4_1_1_15 * C00025))</v>
      </c>
    </row>
    <row r="593" spans="1:13" ht="29" x14ac:dyDescent="0.35">
      <c r="A593" s="29" t="s">
        <v>1143</v>
      </c>
      <c r="B593" s="29" t="s">
        <v>1144</v>
      </c>
      <c r="C593" s="29" t="s">
        <v>9600</v>
      </c>
      <c r="E593" s="29">
        <v>592</v>
      </c>
      <c r="F593" s="29" t="s">
        <v>7948</v>
      </c>
      <c r="G593" s="42" t="s">
        <v>7949</v>
      </c>
      <c r="H593" s="46" t="s">
        <v>10836</v>
      </c>
      <c r="I593" s="43" t="s">
        <v>7949</v>
      </c>
      <c r="J593" s="44" t="s">
        <v>10837</v>
      </c>
      <c r="K593" s="29" t="str">
        <f t="shared" si="27"/>
        <v>E4_1_1_15</v>
      </c>
      <c r="L593" s="29" t="str">
        <f t="shared" si="29"/>
        <v>(${Variables:E4_1_1_15_kcat} * E4_1_1_15 * C00049) / (${Variables:E4_1_1_15_Km} + (E4_1_1_15 * C00049))</v>
      </c>
      <c r="M593" s="40" t="str">
        <f t="shared" si="28"/>
        <v>r592 : C00049 -&gt; C00099 + C00011 | (${Variables:E4_1_1_15_kcat} * E4_1_1_15 * C00049) / (${Variables:E4_1_1_15_Km} + (E4_1_1_15 * C00049))</v>
      </c>
    </row>
    <row r="594" spans="1:13" ht="29" x14ac:dyDescent="0.35">
      <c r="A594" s="29" t="s">
        <v>1143</v>
      </c>
      <c r="B594" s="29" t="s">
        <v>1144</v>
      </c>
      <c r="C594" s="29" t="s">
        <v>9600</v>
      </c>
      <c r="E594" s="29">
        <v>593</v>
      </c>
      <c r="F594" s="29" t="s">
        <v>7951</v>
      </c>
      <c r="G594" s="42" t="s">
        <v>7952</v>
      </c>
      <c r="H594" s="46" t="s">
        <v>10838</v>
      </c>
      <c r="I594" s="43" t="s">
        <v>7952</v>
      </c>
      <c r="J594" s="44" t="s">
        <v>10839</v>
      </c>
      <c r="K594" s="29" t="str">
        <f t="shared" si="27"/>
        <v>E4_1_1_15</v>
      </c>
      <c r="L594" s="29" t="str">
        <f t="shared" si="29"/>
        <v>(${Variables:E4_1_1_15_kcat} * E4_1_1_15 * C00506) / (${Variables:E4_1_1_15_Km} + (E4_1_1_15 * C00506))</v>
      </c>
      <c r="M594" s="40" t="str">
        <f t="shared" si="28"/>
        <v>r593 : C00506 -&gt; C00245 + C00011 | (${Variables:E4_1_1_15_kcat} * E4_1_1_15 * C00506) / (${Variables:E4_1_1_15_Km} + (E4_1_1_15 * C00506))</v>
      </c>
    </row>
    <row r="595" spans="1:13" ht="29" x14ac:dyDescent="0.35">
      <c r="A595" s="29" t="s">
        <v>1143</v>
      </c>
      <c r="B595" s="29" t="s">
        <v>1144</v>
      </c>
      <c r="C595" s="29" t="s">
        <v>9600</v>
      </c>
      <c r="E595" s="29">
        <v>594</v>
      </c>
      <c r="F595" s="29" t="s">
        <v>7954</v>
      </c>
      <c r="G595" s="42" t="s">
        <v>7955</v>
      </c>
      <c r="H595" s="46" t="s">
        <v>10840</v>
      </c>
      <c r="I595" s="43" t="s">
        <v>7955</v>
      </c>
      <c r="J595" s="44" t="s">
        <v>10841</v>
      </c>
      <c r="K595" s="29" t="str">
        <f t="shared" si="27"/>
        <v>E4_1_1_15</v>
      </c>
      <c r="L595" s="29" t="str">
        <f t="shared" si="29"/>
        <v>(${Variables:E4_1_1_15_kcat} * E4_1_1_15 * C00606) / (${Variables:E4_1_1_15_Km} + (E4_1_1_15 * C00606))</v>
      </c>
      <c r="M595" s="40" t="str">
        <f t="shared" si="28"/>
        <v>r594 : C00606 -&gt; C00519 + C00011 | (${Variables:E4_1_1_15_kcat} * E4_1_1_15 * C00606) / (${Variables:E4_1_1_15_Km} + (E4_1_1_15 * C00606))</v>
      </c>
    </row>
    <row r="596" spans="1:13" ht="29" x14ac:dyDescent="0.35">
      <c r="A596" s="29" t="s">
        <v>1687</v>
      </c>
      <c r="B596" s="29" t="s">
        <v>1688</v>
      </c>
      <c r="C596" s="29" t="s">
        <v>9605</v>
      </c>
      <c r="E596" s="29">
        <v>595</v>
      </c>
      <c r="F596" s="29" t="s">
        <v>7958</v>
      </c>
      <c r="G596" s="42" t="s">
        <v>7959</v>
      </c>
      <c r="H596" s="46" t="s">
        <v>10842</v>
      </c>
      <c r="I596" s="43" t="s">
        <v>7959</v>
      </c>
      <c r="J596" s="44" t="s">
        <v>10843</v>
      </c>
      <c r="K596" s="29" t="str">
        <f t="shared" si="27"/>
        <v>E4_1_1_20</v>
      </c>
      <c r="L596" s="29" t="str">
        <f t="shared" si="29"/>
        <v>(${Variables:E4_1_1_20_kcat} * E4_1_1_20 * C00680) / (${Variables:E4_1_1_20_Km} + (E4_1_1_20 * C00680))</v>
      </c>
      <c r="M596" s="40" t="str">
        <f t="shared" si="28"/>
        <v>r595 : C00680 -&gt; C00047 + C00011 | (${Variables:E4_1_1_20_kcat} * E4_1_1_20 * C00680) / (${Variables:E4_1_1_20_Km} + (E4_1_1_20 * C00680))</v>
      </c>
    </row>
    <row r="597" spans="1:13" ht="29" x14ac:dyDescent="0.35">
      <c r="A597" s="29" t="s">
        <v>3994</v>
      </c>
      <c r="B597" s="29" t="s">
        <v>3995</v>
      </c>
      <c r="C597" s="29" t="s">
        <v>9610</v>
      </c>
      <c r="E597" s="29">
        <v>596</v>
      </c>
      <c r="F597" s="29" t="s">
        <v>7964</v>
      </c>
      <c r="G597" s="42" t="s">
        <v>7965</v>
      </c>
      <c r="H597" s="46" t="s">
        <v>10844</v>
      </c>
      <c r="I597" s="43" t="s">
        <v>7965</v>
      </c>
      <c r="J597" s="44" t="s">
        <v>10845</v>
      </c>
      <c r="K597" s="29" t="str">
        <f t="shared" si="27"/>
        <v>E4_1_1_21</v>
      </c>
      <c r="L597" s="29" t="str">
        <f t="shared" si="29"/>
        <v>(${Variables:E4_1_1_21_kcat} * E4_1_1_21 * C04751) / (${Variables:E4_1_1_21_Km} + (E4_1_1_21 * C04751))</v>
      </c>
      <c r="M597" s="40" t="str">
        <f t="shared" si="28"/>
        <v>r596 : C04751 -&gt; C03373 + C00011 | (${Variables:E4_1_1_21_kcat} * E4_1_1_21 * C04751) / (${Variables:E4_1_1_21_Km} + (E4_1_1_21 * C04751))</v>
      </c>
    </row>
    <row r="598" spans="1:13" ht="29" x14ac:dyDescent="0.35">
      <c r="A598" s="29" t="s">
        <v>4188</v>
      </c>
      <c r="B598" s="29" t="s">
        <v>4189</v>
      </c>
      <c r="C598" s="29" t="s">
        <v>9615</v>
      </c>
      <c r="E598" s="29">
        <v>597</v>
      </c>
      <c r="F598" s="29" t="s">
        <v>7970</v>
      </c>
      <c r="G598" s="42" t="s">
        <v>7971</v>
      </c>
      <c r="H598" s="46" t="s">
        <v>10846</v>
      </c>
      <c r="I598" s="43" t="s">
        <v>7971</v>
      </c>
      <c r="J598" s="44" t="s">
        <v>10847</v>
      </c>
      <c r="K598" s="29" t="str">
        <f t="shared" si="27"/>
        <v>E4_1_1_23</v>
      </c>
      <c r="L598" s="29" t="str">
        <f t="shared" si="29"/>
        <v>(${Variables:E4_1_1_23_kcat} * E4_1_1_23 * C01103) / (${Variables:E4_1_1_23_Km} + (E4_1_1_23 * C01103))</v>
      </c>
      <c r="M598" s="40" t="str">
        <f t="shared" si="28"/>
        <v>r597 : C01103 -&gt; C00105 + C00011 | (${Variables:E4_1_1_23_kcat} * E4_1_1_23 * C01103) / (${Variables:E4_1_1_23_Km} + (E4_1_1_23 * C01103))</v>
      </c>
    </row>
    <row r="599" spans="1:13" ht="29" x14ac:dyDescent="0.35">
      <c r="A599" s="29" t="s">
        <v>607</v>
      </c>
      <c r="B599" s="29" t="s">
        <v>608</v>
      </c>
      <c r="C599" s="29" t="s">
        <v>9620</v>
      </c>
      <c r="E599" s="29">
        <v>598</v>
      </c>
      <c r="F599" s="29" t="s">
        <v>7976</v>
      </c>
      <c r="G599" s="47" t="s">
        <v>10848</v>
      </c>
      <c r="H599" s="46" t="s">
        <v>10849</v>
      </c>
      <c r="I599" s="48" t="s">
        <v>10850</v>
      </c>
      <c r="J599" s="44" t="s">
        <v>10851</v>
      </c>
      <c r="K599" s="29" t="str">
        <f t="shared" si="27"/>
        <v>E4_1_1_33</v>
      </c>
      <c r="L599" s="29" t="str">
        <f t="shared" si="29"/>
        <v>(${Variables:E4_1_1_33_kcat} * E4_1_1_33 * C00002 * C01143) / (${Variables:E4_1_1_33_Km} + (E4_1_1_33 * C00002 * C01143))</v>
      </c>
      <c r="M599" s="40" t="str">
        <f t="shared" si="28"/>
        <v>r598 : C00002 + C01143 -&gt; C00008 + C00009 + C00129 + C00011 | (${Variables:E4_1_1_33_kcat} * E4_1_1_33 * C00002 * C01143) / (${Variables:E4_1_1_33_Km} + (E4_1_1_33 * C00002 * C01143))</v>
      </c>
    </row>
    <row r="600" spans="1:13" ht="29" x14ac:dyDescent="0.35">
      <c r="A600" s="29" t="s">
        <v>443</v>
      </c>
      <c r="B600" s="29" t="s">
        <v>444</v>
      </c>
      <c r="C600" s="29" t="s">
        <v>9625</v>
      </c>
      <c r="E600" s="29">
        <v>599</v>
      </c>
      <c r="F600" s="29" t="s">
        <v>7982</v>
      </c>
      <c r="G600" s="42" t="s">
        <v>7983</v>
      </c>
      <c r="H600" s="46" t="s">
        <v>10852</v>
      </c>
      <c r="I600" s="43" t="s">
        <v>7983</v>
      </c>
      <c r="J600" s="44" t="s">
        <v>10853</v>
      </c>
      <c r="K600" s="29" t="str">
        <f t="shared" si="27"/>
        <v>E4_1_1_36</v>
      </c>
      <c r="L600" s="29" t="str">
        <f t="shared" si="29"/>
        <v>(${Variables:E4_1_1_36_kcat} * E4_1_1_36 * C04352) / (${Variables:E4_1_1_36_Km} + (E4_1_1_36 * C04352))</v>
      </c>
      <c r="M600" s="40" t="str">
        <f t="shared" si="28"/>
        <v>r599 : C04352 -&gt; C01134 + C00011 | (${Variables:E4_1_1_36_kcat} * E4_1_1_36 * C04352) / (${Variables:E4_1_1_36_Km} + (E4_1_1_36 * C04352))</v>
      </c>
    </row>
    <row r="601" spans="1:13" ht="29" x14ac:dyDescent="0.35">
      <c r="A601" s="29" t="s">
        <v>3064</v>
      </c>
      <c r="B601" s="29" t="s">
        <v>3065</v>
      </c>
      <c r="C601" s="29" t="s">
        <v>9628</v>
      </c>
      <c r="E601" s="29">
        <v>600</v>
      </c>
      <c r="F601" s="29" t="s">
        <v>7988</v>
      </c>
      <c r="G601" s="42" t="s">
        <v>6119</v>
      </c>
      <c r="H601" s="46" t="s">
        <v>10854</v>
      </c>
      <c r="I601" s="43" t="s">
        <v>6119</v>
      </c>
      <c r="J601" s="44" t="s">
        <v>10855</v>
      </c>
      <c r="K601" s="29" t="str">
        <f t="shared" si="27"/>
        <v>E4_1_1_5</v>
      </c>
      <c r="L601" s="29" t="str">
        <f t="shared" si="29"/>
        <v>(${Variables:E4_1_1_5_kcat} * E4_1_1_5 * C06010) / (${Variables:E4_1_1_5_Km} + (E4_1_1_5 * C06010))</v>
      </c>
      <c r="M601" s="40" t="str">
        <f t="shared" si="28"/>
        <v>r600 : C06010 -&gt; C00810 + C00011 | (${Variables:E4_1_1_5_kcat} * E4_1_1_5 * C06010) / (${Variables:E4_1_1_5_Km} + (E4_1_1_5 * C06010))</v>
      </c>
    </row>
    <row r="602" spans="1:13" ht="29" x14ac:dyDescent="0.35">
      <c r="A602" s="29" t="s">
        <v>146</v>
      </c>
      <c r="B602" s="29" t="s">
        <v>147</v>
      </c>
      <c r="C602" s="29" t="s">
        <v>9633</v>
      </c>
      <c r="E602" s="29">
        <v>601</v>
      </c>
      <c r="F602" s="29" t="s">
        <v>7993</v>
      </c>
      <c r="G602" s="42" t="s">
        <v>7994</v>
      </c>
      <c r="H602" s="46" t="s">
        <v>10856</v>
      </c>
      <c r="I602" s="43" t="s">
        <v>7994</v>
      </c>
      <c r="J602" s="44" t="s">
        <v>10857</v>
      </c>
      <c r="K602" s="29" t="str">
        <f t="shared" si="27"/>
        <v>E4_1_2_25</v>
      </c>
      <c r="L602" s="29" t="str">
        <f t="shared" si="29"/>
        <v>(${Variables:E4_1_2_25_kcat} * E4_1_2_25 * C04874) / (${Variables:E4_1_2_25_Km} + (E4_1_2_25 * C04874))</v>
      </c>
      <c r="M602" s="40" t="str">
        <f t="shared" si="28"/>
        <v>r601 : C04874 -&gt; C00266 + C01300 | (${Variables:E4_1_2_25_kcat} * E4_1_2_25 * C04874) / (${Variables:E4_1_2_25_Km} + (E4_1_2_25 * C04874))</v>
      </c>
    </row>
    <row r="603" spans="1:13" ht="29" x14ac:dyDescent="0.35">
      <c r="A603" s="29" t="s">
        <v>4675</v>
      </c>
      <c r="B603" s="29" t="s">
        <v>4676</v>
      </c>
      <c r="C603" s="29" t="s">
        <v>9638</v>
      </c>
      <c r="E603" s="29">
        <v>602</v>
      </c>
      <c r="F603" s="29" t="s">
        <v>7999</v>
      </c>
      <c r="G603" s="42" t="s">
        <v>8000</v>
      </c>
      <c r="H603" s="46" t="s">
        <v>10858</v>
      </c>
      <c r="I603" s="43" t="s">
        <v>8000</v>
      </c>
      <c r="J603" s="44" t="s">
        <v>10859</v>
      </c>
      <c r="K603" s="29" t="str">
        <f t="shared" si="27"/>
        <v>E4_1_2_4</v>
      </c>
      <c r="L603" s="29" t="str">
        <f t="shared" si="29"/>
        <v>(${Variables:E4_1_2_4_kcat} * E4_1_2_4 * C00673) / (${Variables:E4_1_2_4_Km} + (E4_1_2_4 * C00673))</v>
      </c>
      <c r="M603" s="40" t="str">
        <f t="shared" si="28"/>
        <v>r602 : C00673 -&gt; C00118 + C00084 | (${Variables:E4_1_2_4_kcat} * E4_1_2_4 * C00673) / (${Variables:E4_1_2_4_Km} + (E4_1_2_4 * C00673))</v>
      </c>
    </row>
    <row r="604" spans="1:13" ht="29" x14ac:dyDescent="0.35">
      <c r="A604" s="33" t="s">
        <v>8004</v>
      </c>
      <c r="B604" s="36" t="s">
        <v>8005</v>
      </c>
      <c r="C604" s="29" t="s">
        <v>9643</v>
      </c>
      <c r="E604" s="29">
        <v>603</v>
      </c>
      <c r="F604" s="29" t="s">
        <v>8007</v>
      </c>
      <c r="G604" s="42" t="s">
        <v>8008</v>
      </c>
      <c r="H604" s="46" t="s">
        <v>10860</v>
      </c>
      <c r="I604" s="43" t="s">
        <v>8008</v>
      </c>
      <c r="J604" s="44" t="s">
        <v>10861</v>
      </c>
      <c r="K604" s="29" t="str">
        <f t="shared" si="27"/>
        <v>E4_1_3_36</v>
      </c>
      <c r="L604" s="29" t="str">
        <f t="shared" si="29"/>
        <v>(${Variables:E4_1_3_36_kcat} * E4_1_3_36 * C03160) / (${Variables:E4_1_3_36_Km} + (E4_1_3_36 * C03160))</v>
      </c>
      <c r="M604" s="40" t="str">
        <f t="shared" si="28"/>
        <v>r603 : C03160 -&gt; C03657 + C00010 | (${Variables:E4_1_3_36_kcat} * E4_1_3_36 * C03160) / (${Variables:E4_1_3_36_Km} + (E4_1_3_36 * C03160))</v>
      </c>
    </row>
    <row r="605" spans="1:13" ht="29" x14ac:dyDescent="0.35">
      <c r="A605" s="33" t="s">
        <v>8004</v>
      </c>
      <c r="B605" s="36" t="s">
        <v>8005</v>
      </c>
      <c r="C605" s="29" t="s">
        <v>9643</v>
      </c>
      <c r="E605" s="29">
        <v>604</v>
      </c>
      <c r="F605" s="29" t="s">
        <v>8012</v>
      </c>
      <c r="G605" s="42" t="s">
        <v>8008</v>
      </c>
      <c r="H605" s="46" t="s">
        <v>10862</v>
      </c>
      <c r="I605" s="43" t="s">
        <v>8008</v>
      </c>
      <c r="J605" s="44" t="s">
        <v>10863</v>
      </c>
      <c r="K605" s="29" t="str">
        <f t="shared" si="27"/>
        <v>E4_1_3_36</v>
      </c>
      <c r="L605" s="29" t="str">
        <f t="shared" si="29"/>
        <v>(${Variables:E4_1_3_36_kcat} * E4_1_3_36 * C03160) / (${Variables:E4_1_3_36_Km} + (E4_1_3_36 * C03160))</v>
      </c>
      <c r="M605" s="40" t="str">
        <f t="shared" si="28"/>
        <v>r604 : C03160 -&gt; C15547 + C00001 | (${Variables:E4_1_3_36_kcat} * E4_1_3_36 * C03160) / (${Variables:E4_1_3_36_Km} + (E4_1_3_36 * C03160))</v>
      </c>
    </row>
    <row r="606" spans="1:13" ht="43.5" x14ac:dyDescent="0.35">
      <c r="A606" s="33" t="s">
        <v>8014</v>
      </c>
      <c r="B606" s="36" t="s">
        <v>8015</v>
      </c>
      <c r="C606" s="29" t="s">
        <v>9646</v>
      </c>
      <c r="E606" s="29">
        <v>605</v>
      </c>
      <c r="F606" s="29" t="s">
        <v>8017</v>
      </c>
      <c r="G606" s="46" t="s">
        <v>10864</v>
      </c>
      <c r="H606" s="46" t="s">
        <v>10865</v>
      </c>
      <c r="I606" s="44" t="s">
        <v>10866</v>
      </c>
      <c r="J606" s="44" t="s">
        <v>10867</v>
      </c>
      <c r="K606" s="29" t="str">
        <f t="shared" si="27"/>
        <v>E4_1_99_22</v>
      </c>
      <c r="L606" s="29" t="str">
        <f t="shared" si="29"/>
        <v>(${Variables:E4_1_99_22_kcat} * E4_1_99_22 * C00044 * C00019 * C00030) / (${Variables:E4_1_99_22_Km} + (E4_1_99_22 * C00044 * C00019 * C00030))</v>
      </c>
      <c r="M606" s="40" t="str">
        <f t="shared" si="28"/>
        <v>r605 : C00044 + C00019 + C00030 -&gt; C21310 + C05198 + C00073 + C00028 | (${Variables:E4_1_99_22_kcat} * E4_1_99_22 * C00044 * C00019 * C00030) / (${Variables:E4_1_99_22_Km} + (E4_1_99_22 * C00044 * C00019 * C00030))</v>
      </c>
    </row>
    <row r="607" spans="1:13" ht="29" x14ac:dyDescent="0.35">
      <c r="A607" s="29" t="s">
        <v>3196</v>
      </c>
      <c r="B607" s="29" t="s">
        <v>3197</v>
      </c>
      <c r="C607" s="29" t="s">
        <v>9649</v>
      </c>
      <c r="E607" s="29">
        <v>606</v>
      </c>
      <c r="F607" s="29" t="s">
        <v>8023</v>
      </c>
      <c r="G607" s="42" t="s">
        <v>8024</v>
      </c>
      <c r="H607" s="46" t="s">
        <v>10868</v>
      </c>
      <c r="I607" s="43" t="s">
        <v>8024</v>
      </c>
      <c r="J607" s="44" t="s">
        <v>10869</v>
      </c>
      <c r="K607" s="29" t="str">
        <f t="shared" si="27"/>
        <v>E4_2_1_11</v>
      </c>
      <c r="L607" s="29" t="str">
        <f t="shared" si="29"/>
        <v>(${Variables:E4_2_1_11_kcat} * E4_2_1_11 * C00631) / (${Variables:E4_2_1_11_Km} + (E4_2_1_11 * C00631))</v>
      </c>
      <c r="M607" s="40" t="str">
        <f t="shared" si="28"/>
        <v>r606 : C00631 -&gt; C00074 + C00001 | (${Variables:E4_2_1_11_kcat} * E4_2_1_11 * C00631) / (${Variables:E4_2_1_11_Km} + (E4_2_1_11 * C00631))</v>
      </c>
    </row>
    <row r="608" spans="1:13" ht="29" x14ac:dyDescent="0.35">
      <c r="A608" s="29" t="s">
        <v>3196</v>
      </c>
      <c r="B608" s="29" t="s">
        <v>3197</v>
      </c>
      <c r="C608" s="29" t="s">
        <v>9649</v>
      </c>
      <c r="E608" s="29">
        <v>607</v>
      </c>
      <c r="F608" s="29" t="s">
        <v>8028</v>
      </c>
      <c r="G608" s="46" t="s">
        <v>8029</v>
      </c>
      <c r="H608" s="46" t="s">
        <v>10870</v>
      </c>
      <c r="I608" s="43" t="s">
        <v>8029</v>
      </c>
      <c r="J608" s="44" t="s">
        <v>10871</v>
      </c>
      <c r="K608" s="29" t="str">
        <f t="shared" si="27"/>
        <v>E4_2_1_11</v>
      </c>
      <c r="L608" s="29" t="str">
        <f t="shared" si="29"/>
        <v>(${Variables:E4_2_1_11_kcat} * E4_2_1_11 * C03356) / (${Variables:E4_2_1_11_Km} + (E4_2_1_11 * C03356))</v>
      </c>
      <c r="M608" s="40" t="str">
        <f t="shared" si="28"/>
        <v>r607 : C03356 -&gt; C04309 + C00001 | (${Variables:E4_2_1_11_kcat} * E4_2_1_11 * C03356) / (${Variables:E4_2_1_11_Km} + (E4_2_1_11 * C03356))</v>
      </c>
    </row>
    <row r="609" spans="1:13" ht="29" x14ac:dyDescent="0.35">
      <c r="A609" s="29" t="s">
        <v>4901</v>
      </c>
      <c r="B609" s="29" t="s">
        <v>4902</v>
      </c>
      <c r="C609" s="29" t="s">
        <v>9654</v>
      </c>
      <c r="E609" s="29">
        <v>608</v>
      </c>
      <c r="F609" s="29" t="s">
        <v>8032</v>
      </c>
      <c r="G609" s="47" t="s">
        <v>10872</v>
      </c>
      <c r="H609" s="42" t="s">
        <v>8034</v>
      </c>
      <c r="I609" s="48" t="s">
        <v>10873</v>
      </c>
      <c r="J609" s="43" t="s">
        <v>8034</v>
      </c>
      <c r="K609" s="29" t="str">
        <f t="shared" si="27"/>
        <v>E4_2_1_113</v>
      </c>
      <c r="L609" s="29" t="str">
        <f t="shared" si="29"/>
        <v>(${Variables:E4_2_1_113_kcat} * E4_2_1_113 * C02730 * C00001) / (${Variables:E4_2_1_113_Km} + (E4_2_1_113 * C02730 * C00001))</v>
      </c>
      <c r="M609" s="40" t="str">
        <f t="shared" si="28"/>
        <v>r608 : C02730 + C00001 -&gt; C05817 | (${Variables:E4_2_1_113_kcat} * E4_2_1_113 * C02730 * C00001) / (${Variables:E4_2_1_113_Km} + (E4_2_1_113 * C02730 * C00001))</v>
      </c>
    </row>
    <row r="610" spans="1:13" ht="29" x14ac:dyDescent="0.35">
      <c r="A610" s="29" t="s">
        <v>1977</v>
      </c>
      <c r="B610" s="29" t="s">
        <v>1978</v>
      </c>
      <c r="C610" s="29" t="s">
        <v>9659</v>
      </c>
      <c r="E610" s="29">
        <v>609</v>
      </c>
      <c r="F610" s="29" t="s">
        <v>8038</v>
      </c>
      <c r="G610" s="42" t="s">
        <v>8039</v>
      </c>
      <c r="H610" s="46" t="s">
        <v>10874</v>
      </c>
      <c r="I610" s="43" t="s">
        <v>8039</v>
      </c>
      <c r="J610" s="44" t="s">
        <v>10875</v>
      </c>
      <c r="K610" s="29" t="str">
        <f t="shared" si="27"/>
        <v>E4_2_1_19</v>
      </c>
      <c r="L610" s="29" t="str">
        <f t="shared" si="29"/>
        <v>(${Variables:E4_2_1_19_kcat} * E4_2_1_19 * C04666) / (${Variables:E4_2_1_19_Km} + (E4_2_1_19 * C04666))</v>
      </c>
      <c r="M610" s="40" t="str">
        <f t="shared" si="28"/>
        <v>r609 : C04666 -&gt; C01267 + C00001 | (${Variables:E4_2_1_19_kcat} * E4_2_1_19 * C04666) / (${Variables:E4_2_1_19_Km} + (E4_2_1_19 * C04666))</v>
      </c>
    </row>
    <row r="611" spans="1:13" ht="29" x14ac:dyDescent="0.35">
      <c r="A611" s="29" t="s">
        <v>5150</v>
      </c>
      <c r="B611" s="29" t="s">
        <v>5151</v>
      </c>
      <c r="C611" s="29" t="s">
        <v>9662</v>
      </c>
      <c r="E611" s="29">
        <v>610</v>
      </c>
      <c r="F611" s="29" t="s">
        <v>8044</v>
      </c>
      <c r="G611" s="42" t="s">
        <v>7938</v>
      </c>
      <c r="H611" s="46" t="s">
        <v>10876</v>
      </c>
      <c r="I611" s="43" t="s">
        <v>7938</v>
      </c>
      <c r="J611" s="44" t="s">
        <v>10877</v>
      </c>
      <c r="K611" s="29" t="str">
        <f t="shared" si="27"/>
        <v>E4_2_1_2</v>
      </c>
      <c r="L611" s="29" t="str">
        <f t="shared" si="29"/>
        <v>(${Variables:E4_2_1_2_kcat} * E4_2_1_2 * C00149) / (${Variables:E4_2_1_2_Km} + (E4_2_1_2 * C00149))</v>
      </c>
      <c r="M611" s="40" t="str">
        <f t="shared" si="28"/>
        <v>r610 : C00149 -&gt; C00122 + C00001 | (${Variables:E4_2_1_2_kcat} * E4_2_1_2 * C00149) / (${Variables:E4_2_1_2_Km} + (E4_2_1_2 * C00149))</v>
      </c>
    </row>
    <row r="612" spans="1:13" ht="29" x14ac:dyDescent="0.35">
      <c r="A612" s="29" t="s">
        <v>1354</v>
      </c>
      <c r="B612" s="29" t="s">
        <v>1355</v>
      </c>
      <c r="C612" s="29" t="s">
        <v>9667</v>
      </c>
      <c r="E612" s="29">
        <v>611</v>
      </c>
      <c r="F612" s="29" t="s">
        <v>8049</v>
      </c>
      <c r="G612" s="42" t="s">
        <v>8050</v>
      </c>
      <c r="H612" s="46" t="s">
        <v>10878</v>
      </c>
      <c r="I612" s="43" t="s">
        <v>8050</v>
      </c>
      <c r="J612" s="44" t="s">
        <v>10879</v>
      </c>
      <c r="K612" s="29" t="str">
        <f t="shared" si="27"/>
        <v>E4_2_1_33</v>
      </c>
      <c r="L612" s="29" t="str">
        <f t="shared" si="29"/>
        <v>(${Variables:E4_2_1_33_kcat} * E4_2_1_33 * C02504) / (${Variables:E4_2_1_33_Km} + (E4_2_1_33 * C02504))</v>
      </c>
      <c r="M612" s="40" t="str">
        <f t="shared" si="28"/>
        <v>r611 : C02504 -&gt; C02631 + C00001 | (${Variables:E4_2_1_33_kcat} * E4_2_1_33 * C02504) / (${Variables:E4_2_1_33_Km} + (E4_2_1_33 * C02504))</v>
      </c>
    </row>
    <row r="613" spans="1:13" ht="29" x14ac:dyDescent="0.35">
      <c r="A613" s="29" t="s">
        <v>1354</v>
      </c>
      <c r="B613" s="29" t="s">
        <v>1355</v>
      </c>
      <c r="C613" s="29" t="s">
        <v>9667</v>
      </c>
      <c r="E613" s="29">
        <v>612</v>
      </c>
      <c r="F613" s="29" t="s">
        <v>8054</v>
      </c>
      <c r="G613" s="42" t="s">
        <v>8055</v>
      </c>
      <c r="H613" s="46" t="s">
        <v>10878</v>
      </c>
      <c r="I613" s="43" t="s">
        <v>8055</v>
      </c>
      <c r="J613" s="44" t="s">
        <v>10879</v>
      </c>
      <c r="K613" s="29" t="str">
        <f t="shared" si="27"/>
        <v>E4_2_1_33</v>
      </c>
      <c r="L613" s="29" t="str">
        <f t="shared" si="29"/>
        <v>(${Variables:E4_2_1_33_kcat} * E4_2_1_33 * C04411) / (${Variables:E4_2_1_33_Km} + (E4_2_1_33 * C04411))</v>
      </c>
      <c r="M613" s="40" t="str">
        <f t="shared" si="28"/>
        <v>r612 : C04411 -&gt; C02631 + C00001 | (${Variables:E4_2_1_33_kcat} * E4_2_1_33 * C04411) / (${Variables:E4_2_1_33_Km} + (E4_2_1_33 * C04411))</v>
      </c>
    </row>
    <row r="614" spans="1:13" ht="29" x14ac:dyDescent="0.35">
      <c r="A614" s="29" t="s">
        <v>1354</v>
      </c>
      <c r="B614" s="29" t="s">
        <v>1355</v>
      </c>
      <c r="C614" s="29" t="s">
        <v>9667</v>
      </c>
      <c r="E614" s="29">
        <v>613</v>
      </c>
      <c r="F614" s="29" t="s">
        <v>8056</v>
      </c>
      <c r="G614" s="42" t="s">
        <v>8055</v>
      </c>
      <c r="H614" s="42" t="s">
        <v>8050</v>
      </c>
      <c r="I614" s="43" t="s">
        <v>8055</v>
      </c>
      <c r="J614" s="43" t="s">
        <v>8050</v>
      </c>
      <c r="K614" s="29" t="str">
        <f t="shared" si="27"/>
        <v>E4_2_1_33</v>
      </c>
      <c r="L614" s="29" t="str">
        <f t="shared" si="29"/>
        <v>(${Variables:E4_2_1_33_kcat} * E4_2_1_33 * C04411) / (${Variables:E4_2_1_33_Km} + (E4_2_1_33 * C04411))</v>
      </c>
      <c r="M614" s="40" t="str">
        <f t="shared" si="28"/>
        <v>r613 : C04411 -&gt; C02504 | (${Variables:E4_2_1_33_kcat} * E4_2_1_33 * C04411) / (${Variables:E4_2_1_33_Km} + (E4_2_1_33 * C04411))</v>
      </c>
    </row>
    <row r="615" spans="1:13" ht="29" x14ac:dyDescent="0.35">
      <c r="A615" s="29" t="s">
        <v>1358</v>
      </c>
      <c r="B615" s="29" t="s">
        <v>1359</v>
      </c>
      <c r="C615" s="29" t="s">
        <v>9667</v>
      </c>
      <c r="E615" s="29">
        <v>614</v>
      </c>
      <c r="F615" s="29" t="s">
        <v>8049</v>
      </c>
      <c r="G615" s="42" t="s">
        <v>8050</v>
      </c>
      <c r="H615" s="46" t="s">
        <v>10878</v>
      </c>
      <c r="I615" s="43" t="s">
        <v>8050</v>
      </c>
      <c r="J615" s="44" t="s">
        <v>10879</v>
      </c>
      <c r="K615" s="29" t="str">
        <f t="shared" si="27"/>
        <v>E4_2_1_33</v>
      </c>
      <c r="L615" s="29" t="str">
        <f t="shared" si="29"/>
        <v>(${Variables:E4_2_1_33_kcat} * E4_2_1_33 * C02504) / (${Variables:E4_2_1_33_Km} + (E4_2_1_33 * C02504))</v>
      </c>
      <c r="M615" s="40" t="str">
        <f t="shared" si="28"/>
        <v>r614 : C02504 -&gt; C02631 + C00001 | (${Variables:E4_2_1_33_kcat} * E4_2_1_33 * C02504) / (${Variables:E4_2_1_33_Km} + (E4_2_1_33 * C02504))</v>
      </c>
    </row>
    <row r="616" spans="1:13" ht="29" x14ac:dyDescent="0.35">
      <c r="A616" s="29" t="s">
        <v>1358</v>
      </c>
      <c r="B616" s="29" t="s">
        <v>1359</v>
      </c>
      <c r="C616" s="29" t="s">
        <v>9667</v>
      </c>
      <c r="E616" s="29">
        <v>615</v>
      </c>
      <c r="F616" s="29" t="s">
        <v>8054</v>
      </c>
      <c r="G616" s="42" t="s">
        <v>8055</v>
      </c>
      <c r="H616" s="46" t="s">
        <v>10878</v>
      </c>
      <c r="I616" s="43" t="s">
        <v>8055</v>
      </c>
      <c r="J616" s="44" t="s">
        <v>10879</v>
      </c>
      <c r="K616" s="29" t="str">
        <f t="shared" si="27"/>
        <v>E4_2_1_33</v>
      </c>
      <c r="L616" s="29" t="str">
        <f t="shared" si="29"/>
        <v>(${Variables:E4_2_1_33_kcat} * E4_2_1_33 * C04411) / (${Variables:E4_2_1_33_Km} + (E4_2_1_33 * C04411))</v>
      </c>
      <c r="M616" s="40" t="str">
        <f t="shared" si="28"/>
        <v>r615 : C04411 -&gt; C02631 + C00001 | (${Variables:E4_2_1_33_kcat} * E4_2_1_33 * C04411) / (${Variables:E4_2_1_33_Km} + (E4_2_1_33 * C04411))</v>
      </c>
    </row>
    <row r="617" spans="1:13" ht="29" x14ac:dyDescent="0.35">
      <c r="A617" s="29" t="s">
        <v>1358</v>
      </c>
      <c r="B617" s="29" t="s">
        <v>1359</v>
      </c>
      <c r="C617" s="29" t="s">
        <v>9667</v>
      </c>
      <c r="E617" s="29">
        <v>616</v>
      </c>
      <c r="F617" s="29" t="s">
        <v>8056</v>
      </c>
      <c r="G617" s="42" t="s">
        <v>8055</v>
      </c>
      <c r="H617" s="42" t="s">
        <v>8050</v>
      </c>
      <c r="I617" s="43" t="s">
        <v>8055</v>
      </c>
      <c r="J617" s="43" t="s">
        <v>8050</v>
      </c>
      <c r="K617" s="29" t="str">
        <f t="shared" si="27"/>
        <v>E4_2_1_33</v>
      </c>
      <c r="L617" s="29" t="str">
        <f t="shared" si="29"/>
        <v>(${Variables:E4_2_1_33_kcat} * E4_2_1_33 * C04411) / (${Variables:E4_2_1_33_Km} + (E4_2_1_33 * C04411))</v>
      </c>
      <c r="M617" s="40" t="str">
        <f t="shared" si="28"/>
        <v>r616 : C04411 -&gt; C02504 | (${Variables:E4_2_1_33_kcat} * E4_2_1_33 * C04411) / (${Variables:E4_2_1_33_Km} + (E4_2_1_33 * C04411))</v>
      </c>
    </row>
    <row r="618" spans="1:13" ht="29" x14ac:dyDescent="0.35">
      <c r="A618" s="33" t="s">
        <v>8057</v>
      </c>
      <c r="B618" s="36" t="s">
        <v>8058</v>
      </c>
      <c r="C618" s="29" t="s">
        <v>9672</v>
      </c>
      <c r="E618" s="29">
        <v>617</v>
      </c>
      <c r="F618" s="29" t="s">
        <v>8060</v>
      </c>
      <c r="G618" s="42" t="s">
        <v>8061</v>
      </c>
      <c r="H618" s="46" t="s">
        <v>10880</v>
      </c>
      <c r="I618" s="43" t="s">
        <v>8061</v>
      </c>
      <c r="J618" s="44" t="s">
        <v>10881</v>
      </c>
      <c r="K618" s="29" t="str">
        <f t="shared" si="27"/>
        <v>E4_2_1_46</v>
      </c>
      <c r="L618" s="29" t="str">
        <f t="shared" si="29"/>
        <v>(${Variables:E4_2_1_46_kcat} * E4_2_1_46 * C00842) / (${Variables:E4_2_1_46_Km} + (E4_2_1_46 * C00842))</v>
      </c>
      <c r="M618" s="40" t="str">
        <f t="shared" si="28"/>
        <v>r617 : C00842 -&gt; C11907 + C00001 | (${Variables:E4_2_1_46_kcat} * E4_2_1_46 * C00842) / (${Variables:E4_2_1_46_Km} + (E4_2_1_46 * C00842))</v>
      </c>
    </row>
    <row r="619" spans="1:13" ht="29" x14ac:dyDescent="0.35">
      <c r="A619" s="29" t="s">
        <v>8065</v>
      </c>
      <c r="B619" s="36" t="s">
        <v>8066</v>
      </c>
      <c r="C619" s="45" t="s">
        <v>9672</v>
      </c>
      <c r="E619" s="29">
        <v>618</v>
      </c>
      <c r="F619" s="29" t="s">
        <v>8060</v>
      </c>
      <c r="G619" s="42" t="s">
        <v>8061</v>
      </c>
      <c r="H619" s="46" t="s">
        <v>10880</v>
      </c>
      <c r="I619" s="43" t="s">
        <v>8061</v>
      </c>
      <c r="J619" s="44" t="s">
        <v>10881</v>
      </c>
      <c r="K619" s="29" t="str">
        <f t="shared" si="27"/>
        <v>E4_2_1_46</v>
      </c>
      <c r="L619" s="29" t="str">
        <f t="shared" si="29"/>
        <v>(${Variables:E4_2_1_46_kcat} * E4_2_1_46 * C00842) / (${Variables:E4_2_1_46_Km} + (E4_2_1_46 * C00842))</v>
      </c>
      <c r="M619" s="40" t="str">
        <f t="shared" si="28"/>
        <v>r618 : C00842 -&gt; C11907 + C00001 | (${Variables:E4_2_1_46_kcat} * E4_2_1_46 * C00842) / (${Variables:E4_2_1_46_Km} + (E4_2_1_46 * C00842))</v>
      </c>
    </row>
    <row r="620" spans="1:13" ht="29" x14ac:dyDescent="0.35">
      <c r="A620" s="29" t="s">
        <v>3365</v>
      </c>
      <c r="B620" s="29" t="s">
        <v>3366</v>
      </c>
      <c r="C620" s="29" t="s">
        <v>9677</v>
      </c>
      <c r="E620" s="29">
        <v>619</v>
      </c>
      <c r="F620" s="29" t="s">
        <v>8068</v>
      </c>
      <c r="G620" s="42" t="s">
        <v>8069</v>
      </c>
      <c r="H620" s="46" t="s">
        <v>10882</v>
      </c>
      <c r="I620" s="43" t="s">
        <v>8069</v>
      </c>
      <c r="J620" s="44" t="s">
        <v>10883</v>
      </c>
      <c r="K620" s="29" t="str">
        <f t="shared" si="27"/>
        <v>E4_2_1_59</v>
      </c>
      <c r="L620" s="29" t="str">
        <f t="shared" si="29"/>
        <v>(${Variables:E4_2_1_59_kcat} * E4_2_1_59 * C01271) / (${Variables:E4_2_1_59_Km} + (E4_2_1_59 * C01271))</v>
      </c>
      <c r="M620" s="40" t="str">
        <f t="shared" si="28"/>
        <v>r619 : C01271 -&gt; C00693 + C00001 | (${Variables:E4_2_1_59_kcat} * E4_2_1_59 * C01271) / (${Variables:E4_2_1_59_Km} + (E4_2_1_59 * C01271))</v>
      </c>
    </row>
    <row r="621" spans="1:13" ht="29" x14ac:dyDescent="0.35">
      <c r="A621" s="29" t="s">
        <v>3365</v>
      </c>
      <c r="B621" s="29" t="s">
        <v>3366</v>
      </c>
      <c r="C621" s="29" t="s">
        <v>9677</v>
      </c>
      <c r="E621" s="29">
        <v>620</v>
      </c>
      <c r="F621" s="29" t="s">
        <v>8073</v>
      </c>
      <c r="G621" s="42" t="s">
        <v>8074</v>
      </c>
      <c r="H621" s="46" t="s">
        <v>10884</v>
      </c>
      <c r="I621" s="43" t="s">
        <v>8074</v>
      </c>
      <c r="J621" s="44" t="s">
        <v>10885</v>
      </c>
      <c r="K621" s="29" t="str">
        <f t="shared" si="27"/>
        <v>E4_2_1_59</v>
      </c>
      <c r="L621" s="29" t="str">
        <f t="shared" si="29"/>
        <v>(${Variables:E4_2_1_59_kcat} * E4_2_1_59 * C04618) / (${Variables:E4_2_1_59_Km} + (E4_2_1_59 * C04618))</v>
      </c>
      <c r="M621" s="40" t="str">
        <f t="shared" si="28"/>
        <v>r620 : C04618 -&gt; C04246 + C00001 | (${Variables:E4_2_1_59_kcat} * E4_2_1_59 * C04618) / (${Variables:E4_2_1_59_Km} + (E4_2_1_59 * C04618))</v>
      </c>
    </row>
    <row r="622" spans="1:13" ht="29" x14ac:dyDescent="0.35">
      <c r="A622" s="29" t="s">
        <v>3365</v>
      </c>
      <c r="B622" s="29" t="s">
        <v>3366</v>
      </c>
      <c r="C622" s="29" t="s">
        <v>9677</v>
      </c>
      <c r="E622" s="29">
        <v>621</v>
      </c>
      <c r="F622" s="29" t="s">
        <v>8076</v>
      </c>
      <c r="G622" s="42" t="s">
        <v>8077</v>
      </c>
      <c r="H622" s="46" t="s">
        <v>10886</v>
      </c>
      <c r="I622" s="43" t="s">
        <v>8077</v>
      </c>
      <c r="J622" s="44" t="s">
        <v>10887</v>
      </c>
      <c r="K622" s="29" t="str">
        <f t="shared" si="27"/>
        <v>E4_2_1_59</v>
      </c>
      <c r="L622" s="29" t="str">
        <f t="shared" si="29"/>
        <v>(${Variables:E4_2_1_59_kcat} * E4_2_1_59 * C04619) / (${Variables:E4_2_1_59_Km} + (E4_2_1_59 * C04619))</v>
      </c>
      <c r="M622" s="40" t="str">
        <f t="shared" si="28"/>
        <v>r621 : C04619 -&gt; C05754 + C00001 | (${Variables:E4_2_1_59_kcat} * E4_2_1_59 * C04619) / (${Variables:E4_2_1_59_Km} + (E4_2_1_59 * C04619))</v>
      </c>
    </row>
    <row r="623" spans="1:13" ht="29" x14ac:dyDescent="0.35">
      <c r="A623" s="29" t="s">
        <v>3365</v>
      </c>
      <c r="B623" s="29" t="s">
        <v>3366</v>
      </c>
      <c r="C623" s="29" t="s">
        <v>9677</v>
      </c>
      <c r="E623" s="29">
        <v>622</v>
      </c>
      <c r="F623" s="29" t="s">
        <v>8079</v>
      </c>
      <c r="G623" s="42" t="s">
        <v>8080</v>
      </c>
      <c r="H623" s="46" t="s">
        <v>10888</v>
      </c>
      <c r="I623" s="43" t="s">
        <v>8080</v>
      </c>
      <c r="J623" s="44" t="s">
        <v>10889</v>
      </c>
      <c r="K623" s="29" t="str">
        <f t="shared" si="27"/>
        <v>E4_2_1_59</v>
      </c>
      <c r="L623" s="29" t="str">
        <f t="shared" si="29"/>
        <v>(${Variables:E4_2_1_59_kcat} * E4_2_1_59 * C04620) / (${Variables:E4_2_1_59_Km} + (E4_2_1_59 * C04620))</v>
      </c>
      <c r="M623" s="40" t="str">
        <f t="shared" si="28"/>
        <v>r622 : C04620 -&gt; C05751 + C00001 | (${Variables:E4_2_1_59_kcat} * E4_2_1_59 * C04620) / (${Variables:E4_2_1_59_Km} + (E4_2_1_59 * C04620))</v>
      </c>
    </row>
    <row r="624" spans="1:13" ht="29" x14ac:dyDescent="0.35">
      <c r="A624" s="29" t="s">
        <v>3365</v>
      </c>
      <c r="B624" s="29" t="s">
        <v>3366</v>
      </c>
      <c r="C624" s="29" t="s">
        <v>9677</v>
      </c>
      <c r="E624" s="29">
        <v>623</v>
      </c>
      <c r="F624" s="29" t="s">
        <v>8082</v>
      </c>
      <c r="G624" s="42" t="s">
        <v>8083</v>
      </c>
      <c r="H624" s="46" t="s">
        <v>10890</v>
      </c>
      <c r="I624" s="43" t="s">
        <v>8083</v>
      </c>
      <c r="J624" s="44" t="s">
        <v>10891</v>
      </c>
      <c r="K624" s="29" t="str">
        <f t="shared" si="27"/>
        <v>E4_2_1_59</v>
      </c>
      <c r="L624" s="29" t="str">
        <f t="shared" si="29"/>
        <v>(${Variables:E4_2_1_59_kcat} * E4_2_1_59 * C04633) / (${Variables:E4_2_1_59_Km} + (E4_2_1_59 * C04633))</v>
      </c>
      <c r="M624" s="40" t="str">
        <f t="shared" si="28"/>
        <v>r623 : C04633 -&gt; C05763 + C00001 | (${Variables:E4_2_1_59_kcat} * E4_2_1_59 * C04633) / (${Variables:E4_2_1_59_Km} + (E4_2_1_59 * C04633))</v>
      </c>
    </row>
    <row r="625" spans="1:13" ht="29" x14ac:dyDescent="0.35">
      <c r="A625" s="29" t="s">
        <v>3365</v>
      </c>
      <c r="B625" s="29" t="s">
        <v>3366</v>
      </c>
      <c r="C625" s="29" t="s">
        <v>9677</v>
      </c>
      <c r="E625" s="29">
        <v>624</v>
      </c>
      <c r="F625" s="29" t="s">
        <v>8085</v>
      </c>
      <c r="G625" s="42" t="s">
        <v>8086</v>
      </c>
      <c r="H625" s="46" t="s">
        <v>10892</v>
      </c>
      <c r="I625" s="43" t="s">
        <v>8086</v>
      </c>
      <c r="J625" s="44" t="s">
        <v>10893</v>
      </c>
      <c r="K625" s="29" t="str">
        <f t="shared" si="27"/>
        <v>E4_2_1_59</v>
      </c>
      <c r="L625" s="29" t="str">
        <f t="shared" si="29"/>
        <v>(${Variables:E4_2_1_59_kcat} * E4_2_1_59 * C04688) / (${Variables:E4_2_1_59_Km} + (E4_2_1_59 * C04688))</v>
      </c>
      <c r="M625" s="40" t="str">
        <f t="shared" si="28"/>
        <v>r624 : C04688 -&gt; C05760 + C00001 | (${Variables:E4_2_1_59_kcat} * E4_2_1_59 * C04688) / (${Variables:E4_2_1_59_Km} + (E4_2_1_59 * C04688))</v>
      </c>
    </row>
    <row r="626" spans="1:13" ht="29" x14ac:dyDescent="0.35">
      <c r="A626" s="29" t="s">
        <v>3365</v>
      </c>
      <c r="B626" s="29" t="s">
        <v>3366</v>
      </c>
      <c r="C626" s="29" t="s">
        <v>9677</v>
      </c>
      <c r="E626" s="29">
        <v>625</v>
      </c>
      <c r="F626" s="29" t="s">
        <v>8088</v>
      </c>
      <c r="G626" s="42" t="s">
        <v>8089</v>
      </c>
      <c r="H626" s="46" t="s">
        <v>10894</v>
      </c>
      <c r="I626" s="43" t="s">
        <v>8089</v>
      </c>
      <c r="J626" s="44" t="s">
        <v>10895</v>
      </c>
      <c r="K626" s="29" t="str">
        <f t="shared" si="27"/>
        <v>E4_2_1_59</v>
      </c>
      <c r="L626" s="29" t="str">
        <f t="shared" si="29"/>
        <v>(${Variables:E4_2_1_59_kcat} * E4_2_1_59 * C05747) / (${Variables:E4_2_1_59_Km} + (E4_2_1_59 * C05747))</v>
      </c>
      <c r="M626" s="40" t="str">
        <f t="shared" si="28"/>
        <v>r625 : C05747 -&gt; C05748 + C00001 | (${Variables:E4_2_1_59_kcat} * E4_2_1_59 * C05747) / (${Variables:E4_2_1_59_Km} + (E4_2_1_59 * C05747))</v>
      </c>
    </row>
    <row r="627" spans="1:13" ht="29" x14ac:dyDescent="0.35">
      <c r="A627" s="29" t="s">
        <v>3365</v>
      </c>
      <c r="B627" s="29" t="s">
        <v>3366</v>
      </c>
      <c r="C627" s="29" t="s">
        <v>9677</v>
      </c>
      <c r="E627" s="29">
        <v>626</v>
      </c>
      <c r="F627" s="29" t="s">
        <v>8091</v>
      </c>
      <c r="G627" s="42" t="s">
        <v>8092</v>
      </c>
      <c r="H627" s="46" t="s">
        <v>10896</v>
      </c>
      <c r="I627" s="43" t="s">
        <v>8092</v>
      </c>
      <c r="J627" s="44" t="s">
        <v>10897</v>
      </c>
      <c r="K627" s="29" t="str">
        <f t="shared" si="27"/>
        <v>E4_2_1_59</v>
      </c>
      <c r="L627" s="29" t="str">
        <f t="shared" si="29"/>
        <v>(${Variables:E4_2_1_59_kcat} * E4_2_1_59 * C05757) / (${Variables:E4_2_1_59_Km} + (E4_2_1_59 * C05757))</v>
      </c>
      <c r="M627" s="40" t="str">
        <f t="shared" si="28"/>
        <v>r626 : C05757 -&gt; C05758 + C00001 | (${Variables:E4_2_1_59_kcat} * E4_2_1_59 * C05757) / (${Variables:E4_2_1_59_Km} + (E4_2_1_59 * C05757))</v>
      </c>
    </row>
    <row r="628" spans="1:13" ht="29" x14ac:dyDescent="0.35">
      <c r="A628" s="29" t="s">
        <v>3365</v>
      </c>
      <c r="B628" s="29" t="s">
        <v>3366</v>
      </c>
      <c r="C628" s="29" t="s">
        <v>9677</v>
      </c>
      <c r="E628" s="29">
        <v>627</v>
      </c>
      <c r="F628" s="29" t="s">
        <v>8094</v>
      </c>
      <c r="G628" s="42" t="s">
        <v>8095</v>
      </c>
      <c r="H628" s="46" t="s">
        <v>10898</v>
      </c>
      <c r="I628" s="43" t="s">
        <v>8095</v>
      </c>
      <c r="J628" s="44" t="s">
        <v>10899</v>
      </c>
      <c r="K628" s="29" t="str">
        <f t="shared" si="27"/>
        <v>E4_2_1_59</v>
      </c>
      <c r="L628" s="29" t="str">
        <f t="shared" si="29"/>
        <v>(${Variables:E4_2_1_59_kcat} * E4_2_1_59 * C20373) / (${Variables:E4_2_1_59_Km} + (E4_2_1_59 * C20373))</v>
      </c>
      <c r="M628" s="40" t="str">
        <f t="shared" si="28"/>
        <v>r627 : C20373 -&gt; C20374 + C00001 | (${Variables:E4_2_1_59_kcat} * E4_2_1_59 * C20373) / (${Variables:E4_2_1_59_Km} + (E4_2_1_59 * C20373))</v>
      </c>
    </row>
    <row r="629" spans="1:13" ht="29" x14ac:dyDescent="0.35">
      <c r="A629" s="29" t="s">
        <v>3365</v>
      </c>
      <c r="B629" s="29" t="s">
        <v>3366</v>
      </c>
      <c r="C629" s="29" t="s">
        <v>9677</v>
      </c>
      <c r="E629" s="29">
        <v>628</v>
      </c>
      <c r="F629" s="29" t="s">
        <v>8097</v>
      </c>
      <c r="G629" s="42" t="s">
        <v>8098</v>
      </c>
      <c r="H629" s="46" t="s">
        <v>10900</v>
      </c>
      <c r="I629" s="43" t="s">
        <v>8098</v>
      </c>
      <c r="J629" s="44" t="s">
        <v>10901</v>
      </c>
      <c r="K629" s="29" t="str">
        <f t="shared" si="27"/>
        <v>E4_2_1_59</v>
      </c>
      <c r="L629" s="29" t="str">
        <f t="shared" si="29"/>
        <v>(${Variables:E4_2_1_59_kcat} * E4_2_1_59 * C20377) / (${Variables:E4_2_1_59_Km} + (E4_2_1_59 * C20377))</v>
      </c>
      <c r="M629" s="40" t="str">
        <f t="shared" si="28"/>
        <v>r628 : C20377 -&gt; C20378 + C00001 | (${Variables:E4_2_1_59_kcat} * E4_2_1_59 * C20377) / (${Variables:E4_2_1_59_Km} + (E4_2_1_59 * C20377))</v>
      </c>
    </row>
    <row r="630" spans="1:13" ht="29" x14ac:dyDescent="0.35">
      <c r="A630" s="29" t="s">
        <v>3388</v>
      </c>
      <c r="B630" s="29" t="s">
        <v>3389</v>
      </c>
      <c r="C630" s="29" t="s">
        <v>9677</v>
      </c>
      <c r="E630" s="29">
        <v>629</v>
      </c>
      <c r="F630" s="29" t="s">
        <v>8068</v>
      </c>
      <c r="G630" s="42" t="s">
        <v>8069</v>
      </c>
      <c r="H630" s="46" t="s">
        <v>10882</v>
      </c>
      <c r="I630" s="43" t="s">
        <v>8069</v>
      </c>
      <c r="J630" s="44" t="s">
        <v>10883</v>
      </c>
      <c r="K630" s="29" t="str">
        <f t="shared" si="27"/>
        <v>E4_2_1_59</v>
      </c>
      <c r="L630" s="29" t="str">
        <f t="shared" si="29"/>
        <v>(${Variables:E4_2_1_59_kcat} * E4_2_1_59 * C01271) / (${Variables:E4_2_1_59_Km} + (E4_2_1_59 * C01271))</v>
      </c>
      <c r="M630" s="40" t="str">
        <f t="shared" si="28"/>
        <v>r629 : C01271 -&gt; C00693 + C00001 | (${Variables:E4_2_1_59_kcat} * E4_2_1_59 * C01271) / (${Variables:E4_2_1_59_Km} + (E4_2_1_59 * C01271))</v>
      </c>
    </row>
    <row r="631" spans="1:13" ht="29" x14ac:dyDescent="0.35">
      <c r="A631" s="29" t="s">
        <v>3388</v>
      </c>
      <c r="B631" s="29" t="s">
        <v>3389</v>
      </c>
      <c r="C631" s="29" t="s">
        <v>9677</v>
      </c>
      <c r="E631" s="29">
        <v>630</v>
      </c>
      <c r="F631" s="29" t="s">
        <v>8073</v>
      </c>
      <c r="G631" s="42" t="s">
        <v>8074</v>
      </c>
      <c r="H631" s="46" t="s">
        <v>10884</v>
      </c>
      <c r="I631" s="43" t="s">
        <v>8074</v>
      </c>
      <c r="J631" s="44" t="s">
        <v>10885</v>
      </c>
      <c r="K631" s="29" t="str">
        <f t="shared" si="27"/>
        <v>E4_2_1_59</v>
      </c>
      <c r="L631" s="29" t="str">
        <f t="shared" si="29"/>
        <v>(${Variables:E4_2_1_59_kcat} * E4_2_1_59 * C04618) / (${Variables:E4_2_1_59_Km} + (E4_2_1_59 * C04618))</v>
      </c>
      <c r="M631" s="40" t="str">
        <f t="shared" si="28"/>
        <v>r630 : C04618 -&gt; C04246 + C00001 | (${Variables:E4_2_1_59_kcat} * E4_2_1_59 * C04618) / (${Variables:E4_2_1_59_Km} + (E4_2_1_59 * C04618))</v>
      </c>
    </row>
    <row r="632" spans="1:13" ht="29" x14ac:dyDescent="0.35">
      <c r="A632" s="29" t="s">
        <v>3388</v>
      </c>
      <c r="B632" s="29" t="s">
        <v>3389</v>
      </c>
      <c r="C632" s="29" t="s">
        <v>9677</v>
      </c>
      <c r="E632" s="29">
        <v>631</v>
      </c>
      <c r="F632" s="29" t="s">
        <v>8076</v>
      </c>
      <c r="G632" s="42" t="s">
        <v>8077</v>
      </c>
      <c r="H632" s="46" t="s">
        <v>10886</v>
      </c>
      <c r="I632" s="43" t="s">
        <v>8077</v>
      </c>
      <c r="J632" s="44" t="s">
        <v>10887</v>
      </c>
      <c r="K632" s="29" t="str">
        <f t="shared" si="27"/>
        <v>E4_2_1_59</v>
      </c>
      <c r="L632" s="29" t="str">
        <f t="shared" si="29"/>
        <v>(${Variables:E4_2_1_59_kcat} * E4_2_1_59 * C04619) / (${Variables:E4_2_1_59_Km} + (E4_2_1_59 * C04619))</v>
      </c>
      <c r="M632" s="40" t="str">
        <f t="shared" si="28"/>
        <v>r631 : C04619 -&gt; C05754 + C00001 | (${Variables:E4_2_1_59_kcat} * E4_2_1_59 * C04619) / (${Variables:E4_2_1_59_Km} + (E4_2_1_59 * C04619))</v>
      </c>
    </row>
    <row r="633" spans="1:13" ht="29" x14ac:dyDescent="0.35">
      <c r="A633" s="29" t="s">
        <v>3388</v>
      </c>
      <c r="B633" s="29" t="s">
        <v>3389</v>
      </c>
      <c r="C633" s="29" t="s">
        <v>9677</v>
      </c>
      <c r="E633" s="29">
        <v>632</v>
      </c>
      <c r="F633" s="29" t="s">
        <v>8079</v>
      </c>
      <c r="G633" s="42" t="s">
        <v>8080</v>
      </c>
      <c r="H633" s="46" t="s">
        <v>10888</v>
      </c>
      <c r="I633" s="43" t="s">
        <v>8080</v>
      </c>
      <c r="J633" s="44" t="s">
        <v>10889</v>
      </c>
      <c r="K633" s="29" t="str">
        <f t="shared" si="27"/>
        <v>E4_2_1_59</v>
      </c>
      <c r="L633" s="29" t="str">
        <f t="shared" si="29"/>
        <v>(${Variables:E4_2_1_59_kcat} * E4_2_1_59 * C04620) / (${Variables:E4_2_1_59_Km} + (E4_2_1_59 * C04620))</v>
      </c>
      <c r="M633" s="40" t="str">
        <f t="shared" si="28"/>
        <v>r632 : C04620 -&gt; C05751 + C00001 | (${Variables:E4_2_1_59_kcat} * E4_2_1_59 * C04620) / (${Variables:E4_2_1_59_Km} + (E4_2_1_59 * C04620))</v>
      </c>
    </row>
    <row r="634" spans="1:13" ht="29" x14ac:dyDescent="0.35">
      <c r="A634" s="29" t="s">
        <v>3388</v>
      </c>
      <c r="B634" s="29" t="s">
        <v>3389</v>
      </c>
      <c r="C634" s="29" t="s">
        <v>9677</v>
      </c>
      <c r="E634" s="29">
        <v>633</v>
      </c>
      <c r="F634" s="29" t="s">
        <v>8082</v>
      </c>
      <c r="G634" s="42" t="s">
        <v>8083</v>
      </c>
      <c r="H634" s="46" t="s">
        <v>10890</v>
      </c>
      <c r="I634" s="43" t="s">
        <v>8083</v>
      </c>
      <c r="J634" s="44" t="s">
        <v>10891</v>
      </c>
      <c r="K634" s="29" t="str">
        <f t="shared" si="27"/>
        <v>E4_2_1_59</v>
      </c>
      <c r="L634" s="29" t="str">
        <f t="shared" si="29"/>
        <v>(${Variables:E4_2_1_59_kcat} * E4_2_1_59 * C04633) / (${Variables:E4_2_1_59_Km} + (E4_2_1_59 * C04633))</v>
      </c>
      <c r="M634" s="40" t="str">
        <f t="shared" si="28"/>
        <v>r633 : C04633 -&gt; C05763 + C00001 | (${Variables:E4_2_1_59_kcat} * E4_2_1_59 * C04633) / (${Variables:E4_2_1_59_Km} + (E4_2_1_59 * C04633))</v>
      </c>
    </row>
    <row r="635" spans="1:13" ht="29" x14ac:dyDescent="0.35">
      <c r="A635" s="29" t="s">
        <v>3388</v>
      </c>
      <c r="B635" s="29" t="s">
        <v>3389</v>
      </c>
      <c r="C635" s="29" t="s">
        <v>9677</v>
      </c>
      <c r="E635" s="29">
        <v>634</v>
      </c>
      <c r="F635" s="29" t="s">
        <v>8085</v>
      </c>
      <c r="G635" s="42" t="s">
        <v>8086</v>
      </c>
      <c r="H635" s="46" t="s">
        <v>10892</v>
      </c>
      <c r="I635" s="43" t="s">
        <v>8086</v>
      </c>
      <c r="J635" s="44" t="s">
        <v>10893</v>
      </c>
      <c r="K635" s="29" t="str">
        <f t="shared" si="27"/>
        <v>E4_2_1_59</v>
      </c>
      <c r="L635" s="29" t="str">
        <f t="shared" si="29"/>
        <v>(${Variables:E4_2_1_59_kcat} * E4_2_1_59 * C04688) / (${Variables:E4_2_1_59_Km} + (E4_2_1_59 * C04688))</v>
      </c>
      <c r="M635" s="40" t="str">
        <f t="shared" si="28"/>
        <v>r634 : C04688 -&gt; C05760 + C00001 | (${Variables:E4_2_1_59_kcat} * E4_2_1_59 * C04688) / (${Variables:E4_2_1_59_Km} + (E4_2_1_59 * C04688))</v>
      </c>
    </row>
    <row r="636" spans="1:13" ht="29" x14ac:dyDescent="0.35">
      <c r="A636" s="29" t="s">
        <v>3388</v>
      </c>
      <c r="B636" s="29" t="s">
        <v>3389</v>
      </c>
      <c r="C636" s="29" t="s">
        <v>9677</v>
      </c>
      <c r="E636" s="29">
        <v>635</v>
      </c>
      <c r="F636" s="29" t="s">
        <v>8088</v>
      </c>
      <c r="G636" s="42" t="s">
        <v>8089</v>
      </c>
      <c r="H636" s="46" t="s">
        <v>10894</v>
      </c>
      <c r="I636" s="43" t="s">
        <v>8089</v>
      </c>
      <c r="J636" s="44" t="s">
        <v>10895</v>
      </c>
      <c r="K636" s="29" t="str">
        <f t="shared" si="27"/>
        <v>E4_2_1_59</v>
      </c>
      <c r="L636" s="29" t="str">
        <f t="shared" si="29"/>
        <v>(${Variables:E4_2_1_59_kcat} * E4_2_1_59 * C05747) / (${Variables:E4_2_1_59_Km} + (E4_2_1_59 * C05747))</v>
      </c>
      <c r="M636" s="40" t="str">
        <f t="shared" si="28"/>
        <v>r635 : C05747 -&gt; C05748 + C00001 | (${Variables:E4_2_1_59_kcat} * E4_2_1_59 * C05747) / (${Variables:E4_2_1_59_Km} + (E4_2_1_59 * C05747))</v>
      </c>
    </row>
    <row r="637" spans="1:13" ht="29" x14ac:dyDescent="0.35">
      <c r="A637" s="29" t="s">
        <v>3388</v>
      </c>
      <c r="B637" s="29" t="s">
        <v>3389</v>
      </c>
      <c r="C637" s="29" t="s">
        <v>9677</v>
      </c>
      <c r="E637" s="29">
        <v>636</v>
      </c>
      <c r="F637" s="29" t="s">
        <v>8091</v>
      </c>
      <c r="G637" s="42" t="s">
        <v>8092</v>
      </c>
      <c r="H637" s="46" t="s">
        <v>10896</v>
      </c>
      <c r="I637" s="43" t="s">
        <v>8092</v>
      </c>
      <c r="J637" s="44" t="s">
        <v>10897</v>
      </c>
      <c r="K637" s="29" t="str">
        <f t="shared" si="27"/>
        <v>E4_2_1_59</v>
      </c>
      <c r="L637" s="29" t="str">
        <f t="shared" si="29"/>
        <v>(${Variables:E4_2_1_59_kcat} * E4_2_1_59 * C05757) / (${Variables:E4_2_1_59_Km} + (E4_2_1_59 * C05757))</v>
      </c>
      <c r="M637" s="40" t="str">
        <f t="shared" si="28"/>
        <v>r636 : C05757 -&gt; C05758 + C00001 | (${Variables:E4_2_1_59_kcat} * E4_2_1_59 * C05757) / (${Variables:E4_2_1_59_Km} + (E4_2_1_59 * C05757))</v>
      </c>
    </row>
    <row r="638" spans="1:13" ht="29" x14ac:dyDescent="0.35">
      <c r="A638" s="29" t="s">
        <v>3388</v>
      </c>
      <c r="B638" s="29" t="s">
        <v>3389</v>
      </c>
      <c r="C638" s="29" t="s">
        <v>9677</v>
      </c>
      <c r="E638" s="29">
        <v>637</v>
      </c>
      <c r="F638" s="29" t="s">
        <v>8094</v>
      </c>
      <c r="G638" s="42" t="s">
        <v>8095</v>
      </c>
      <c r="H638" s="46" t="s">
        <v>10898</v>
      </c>
      <c r="I638" s="43" t="s">
        <v>8095</v>
      </c>
      <c r="J638" s="44" t="s">
        <v>10899</v>
      </c>
      <c r="K638" s="29" t="str">
        <f t="shared" si="27"/>
        <v>E4_2_1_59</v>
      </c>
      <c r="L638" s="29" t="str">
        <f t="shared" si="29"/>
        <v>(${Variables:E4_2_1_59_kcat} * E4_2_1_59 * C20373) / (${Variables:E4_2_1_59_Km} + (E4_2_1_59 * C20373))</v>
      </c>
      <c r="M638" s="40" t="str">
        <f t="shared" si="28"/>
        <v>r637 : C20373 -&gt; C20374 + C00001 | (${Variables:E4_2_1_59_kcat} * E4_2_1_59 * C20373) / (${Variables:E4_2_1_59_Km} + (E4_2_1_59 * C20373))</v>
      </c>
    </row>
    <row r="639" spans="1:13" ht="29" x14ac:dyDescent="0.35">
      <c r="A639" s="29" t="s">
        <v>3388</v>
      </c>
      <c r="B639" s="29" t="s">
        <v>3389</v>
      </c>
      <c r="C639" s="29" t="s">
        <v>9677</v>
      </c>
      <c r="E639" s="29">
        <v>638</v>
      </c>
      <c r="F639" s="29" t="s">
        <v>8097</v>
      </c>
      <c r="G639" s="42" t="s">
        <v>8098</v>
      </c>
      <c r="H639" s="46" t="s">
        <v>10900</v>
      </c>
      <c r="I639" s="43" t="s">
        <v>8098</v>
      </c>
      <c r="J639" s="44" t="s">
        <v>10901</v>
      </c>
      <c r="K639" s="29" t="str">
        <f t="shared" si="27"/>
        <v>E4_2_1_59</v>
      </c>
      <c r="L639" s="29" t="str">
        <f t="shared" si="29"/>
        <v>(${Variables:E4_2_1_59_kcat} * E4_2_1_59 * C20377) / (${Variables:E4_2_1_59_Km} + (E4_2_1_59 * C20377))</v>
      </c>
      <c r="M639" s="40" t="str">
        <f t="shared" si="28"/>
        <v>r638 : C20377 -&gt; C20378 + C00001 | (${Variables:E4_2_1_59_kcat} * E4_2_1_59 * C20377) / (${Variables:E4_2_1_59_Km} + (E4_2_1_59 * C20377))</v>
      </c>
    </row>
    <row r="640" spans="1:13" ht="29" x14ac:dyDescent="0.35">
      <c r="A640" s="29" t="s">
        <v>1339</v>
      </c>
      <c r="B640" s="29" t="s">
        <v>1340</v>
      </c>
      <c r="C640" s="29" t="s">
        <v>9682</v>
      </c>
      <c r="E640" s="29">
        <v>639</v>
      </c>
      <c r="F640" s="29" t="s">
        <v>8101</v>
      </c>
      <c r="G640" s="42" t="s">
        <v>8102</v>
      </c>
      <c r="H640" s="46" t="s">
        <v>10902</v>
      </c>
      <c r="I640" s="43" t="s">
        <v>8102</v>
      </c>
      <c r="J640" s="44" t="s">
        <v>10903</v>
      </c>
      <c r="K640" s="29" t="str">
        <f t="shared" si="27"/>
        <v>E4_2_1_9</v>
      </c>
      <c r="L640" s="29" t="str">
        <f t="shared" si="29"/>
        <v>(${Variables:E4_2_1_9_kcat} * E4_2_1_9 * C04039) / (${Variables:E4_2_1_9_Km} + (E4_2_1_9 * C04039))</v>
      </c>
      <c r="M640" s="40" t="str">
        <f t="shared" si="28"/>
        <v>r639 : C04039 -&gt; C00141 + C00001 | (${Variables:E4_2_1_9_kcat} * E4_2_1_9 * C04039) / (${Variables:E4_2_1_9_Km} + (E4_2_1_9 * C04039))</v>
      </c>
    </row>
    <row r="641" spans="1:13" ht="29" x14ac:dyDescent="0.35">
      <c r="A641" s="29" t="s">
        <v>1339</v>
      </c>
      <c r="B641" s="29" t="s">
        <v>1340</v>
      </c>
      <c r="C641" s="29" t="s">
        <v>9682</v>
      </c>
      <c r="E641" s="29">
        <v>640</v>
      </c>
      <c r="F641" s="29" t="s">
        <v>8106</v>
      </c>
      <c r="G641" s="42" t="s">
        <v>8107</v>
      </c>
      <c r="H641" s="46" t="s">
        <v>10902</v>
      </c>
      <c r="I641" s="43" t="s">
        <v>8107</v>
      </c>
      <c r="J641" s="44" t="s">
        <v>10903</v>
      </c>
      <c r="K641" s="29" t="str">
        <f t="shared" ref="K641:K704" si="30">CONCATENATE("E",C641)</f>
        <v>E4_2_1_9</v>
      </c>
      <c r="L641" s="29" t="str">
        <f t="shared" si="29"/>
        <v>(${Variables:E4_2_1_9_kcat} * E4_2_1_9 * C04272) / (${Variables:E4_2_1_9_Km} + (E4_2_1_9 * C04272))</v>
      </c>
      <c r="M641" s="40" t="str">
        <f t="shared" si="28"/>
        <v>r640 : C04272 -&gt; C00141 + C00001 | (${Variables:E4_2_1_9_kcat} * E4_2_1_9 * C04272) / (${Variables:E4_2_1_9_Km} + (E4_2_1_9 * C04272))</v>
      </c>
    </row>
    <row r="642" spans="1:13" ht="29" x14ac:dyDescent="0.35">
      <c r="A642" s="29" t="s">
        <v>1339</v>
      </c>
      <c r="B642" s="29" t="s">
        <v>1340</v>
      </c>
      <c r="C642" s="29" t="s">
        <v>9682</v>
      </c>
      <c r="E642" s="29">
        <v>641</v>
      </c>
      <c r="F642" s="29" t="s">
        <v>8108</v>
      </c>
      <c r="G642" s="42" t="s">
        <v>8109</v>
      </c>
      <c r="H642" s="46" t="s">
        <v>10904</v>
      </c>
      <c r="I642" s="43" t="s">
        <v>8109</v>
      </c>
      <c r="J642" s="44" t="s">
        <v>10905</v>
      </c>
      <c r="K642" s="29" t="str">
        <f t="shared" si="30"/>
        <v>E4_2_1_9</v>
      </c>
      <c r="L642" s="29" t="str">
        <f t="shared" si="29"/>
        <v>(${Variables:E4_2_1_9_kcat} * E4_2_1_9 * C06007) / (${Variables:E4_2_1_9_Km} + (E4_2_1_9 * C06007))</v>
      </c>
      <c r="M642" s="40" t="str">
        <f t="shared" ref="M642:M705" si="31">_xlfn.CONCAT("r",E642," : ",G642," -&gt; ",H642, " | ",L642)</f>
        <v>r641 : C06007 -&gt; C00671 + C00001 | (${Variables:E4_2_1_9_kcat} * E4_2_1_9 * C06007) / (${Variables:E4_2_1_9_Km} + (E4_2_1_9 * C06007))</v>
      </c>
    </row>
    <row r="643" spans="1:13" ht="29" x14ac:dyDescent="0.35">
      <c r="A643" s="29" t="s">
        <v>759</v>
      </c>
      <c r="B643" s="29" t="s">
        <v>760</v>
      </c>
      <c r="C643" s="29" t="s">
        <v>9687</v>
      </c>
      <c r="E643" s="29">
        <v>642</v>
      </c>
      <c r="F643" s="29" t="s">
        <v>8112</v>
      </c>
      <c r="G643" s="47" t="s">
        <v>10906</v>
      </c>
      <c r="H643" s="46" t="s">
        <v>10907</v>
      </c>
      <c r="I643" s="48" t="s">
        <v>10908</v>
      </c>
      <c r="J643" s="44" t="s">
        <v>10909</v>
      </c>
      <c r="K643" s="29" t="str">
        <f t="shared" si="30"/>
        <v>E4_2_3_1</v>
      </c>
      <c r="L643" s="29" t="str">
        <f t="shared" ref="L643:L706" si="32">CONCATENATE("(${Variables:", K643,"_kcat} * ",K643," * ",I643,") / (${Variables:",K643,"_Km} + (",K643," * ",I643,"))")</f>
        <v>(${Variables:E4_2_3_1_kcat} * E4_2_3_1 * C01102 * C00001) / (${Variables:E4_2_3_1_Km} + (E4_2_3_1 * C01102 * C00001))</v>
      </c>
      <c r="M643" s="40" t="str">
        <f t="shared" si="31"/>
        <v>r642 : C01102 + C00001 -&gt; C00188 + C00009 | (${Variables:E4_2_3_1_kcat} * E4_2_3_1 * C01102 * C00001) / (${Variables:E4_2_3_1_Km} + (E4_2_3_1 * C01102 * C00001))</v>
      </c>
    </row>
    <row r="644" spans="1:13" ht="29" x14ac:dyDescent="0.35">
      <c r="A644" s="29" t="s">
        <v>759</v>
      </c>
      <c r="B644" s="29" t="s">
        <v>760</v>
      </c>
      <c r="C644" s="29" t="s">
        <v>9687</v>
      </c>
      <c r="E644" s="29">
        <v>643</v>
      </c>
      <c r="F644" s="29" t="s">
        <v>8117</v>
      </c>
      <c r="G644" s="47" t="s">
        <v>10910</v>
      </c>
      <c r="H644" s="46" t="s">
        <v>10911</v>
      </c>
      <c r="I644" s="48" t="s">
        <v>10912</v>
      </c>
      <c r="J644" s="44" t="s">
        <v>10913</v>
      </c>
      <c r="K644" s="29" t="str">
        <f t="shared" si="30"/>
        <v>E4_2_3_1</v>
      </c>
      <c r="L644" s="29" t="str">
        <f t="shared" si="32"/>
        <v>(${Variables:E4_2_3_1_kcat} * E4_2_3_1 * C06055 * C00001) / (${Variables:E4_2_3_1_Km} + (E4_2_3_1 * C06055 * C00001))</v>
      </c>
      <c r="M644" s="40" t="str">
        <f t="shared" si="31"/>
        <v>r643 : C06055 + C00001 -&gt; C06056 + C00009 | (${Variables:E4_2_3_1_kcat} * E4_2_3_1 * C06055 * C00001) / (${Variables:E4_2_3_1_Km} + (E4_2_3_1 * C06055 * C00001))</v>
      </c>
    </row>
    <row r="645" spans="1:13" ht="29" x14ac:dyDescent="0.35">
      <c r="A645" s="29" t="s">
        <v>864</v>
      </c>
      <c r="B645" s="29" t="s">
        <v>865</v>
      </c>
      <c r="C645" s="29" t="s">
        <v>9692</v>
      </c>
      <c r="E645" s="29">
        <v>644</v>
      </c>
      <c r="F645" s="29" t="s">
        <v>8121</v>
      </c>
      <c r="G645" s="42" t="s">
        <v>8122</v>
      </c>
      <c r="H645" s="46" t="s">
        <v>10914</v>
      </c>
      <c r="I645" s="43" t="s">
        <v>8122</v>
      </c>
      <c r="J645" s="44" t="s">
        <v>10915</v>
      </c>
      <c r="K645" s="29" t="str">
        <f t="shared" si="30"/>
        <v>E4_2_3_5</v>
      </c>
      <c r="L645" s="29" t="str">
        <f t="shared" si="32"/>
        <v>(${Variables:E4_2_3_5_kcat} * E4_2_3_5 * C01269) / (${Variables:E4_2_3_5_Km} + (E4_2_3_5 * C01269))</v>
      </c>
      <c r="M645" s="40" t="str">
        <f t="shared" si="31"/>
        <v>r644 : C01269 -&gt; C00251 + C00009 | (${Variables:E4_2_3_5_kcat} * E4_2_3_5 * C01269) / (${Variables:E4_2_3_5_Km} + (E4_2_3_5 * C01269))</v>
      </c>
    </row>
    <row r="646" spans="1:13" ht="29" x14ac:dyDescent="0.35">
      <c r="A646" s="35" t="s">
        <v>8126</v>
      </c>
      <c r="B646" s="36" t="s">
        <v>8127</v>
      </c>
      <c r="C646" s="29" t="s">
        <v>9697</v>
      </c>
      <c r="E646" s="29">
        <v>645</v>
      </c>
      <c r="F646" s="29" t="s">
        <v>8129</v>
      </c>
      <c r="G646" s="42" t="s">
        <v>8130</v>
      </c>
      <c r="H646" s="46" t="s">
        <v>10916</v>
      </c>
      <c r="I646" s="43" t="s">
        <v>8130</v>
      </c>
      <c r="J646" s="44" t="s">
        <v>10917</v>
      </c>
      <c r="K646" s="29" t="str">
        <f t="shared" si="30"/>
        <v>E4_3_1_17</v>
      </c>
      <c r="L646" s="29" t="str">
        <f t="shared" si="32"/>
        <v>(${Variables:E4_3_1_17_kcat} * E4_3_1_17 * C00065) / (${Variables:E4_3_1_17_Km} + (E4_3_1_17 * C00065))</v>
      </c>
      <c r="M646" s="40" t="str">
        <f t="shared" si="31"/>
        <v>r645 : C00065 -&gt; C00022 + C00014 | (${Variables:E4_3_1_17_kcat} * E4_3_1_17 * C00065) / (${Variables:E4_3_1_17_Km} + (E4_3_1_17 * C00065))</v>
      </c>
    </row>
    <row r="647" spans="1:13" ht="29" x14ac:dyDescent="0.35">
      <c r="A647" s="35" t="s">
        <v>8126</v>
      </c>
      <c r="B647" s="36" t="s">
        <v>8127</v>
      </c>
      <c r="C647" s="29" t="s">
        <v>9697</v>
      </c>
      <c r="E647" s="29">
        <v>646</v>
      </c>
      <c r="F647" s="29" t="s">
        <v>8134</v>
      </c>
      <c r="G647" s="42" t="s">
        <v>8130</v>
      </c>
      <c r="H647" s="46" t="s">
        <v>10918</v>
      </c>
      <c r="I647" s="43" t="s">
        <v>8130</v>
      </c>
      <c r="J647" s="44" t="s">
        <v>10919</v>
      </c>
      <c r="K647" s="29" t="str">
        <f t="shared" si="30"/>
        <v>E4_3_1_17</v>
      </c>
      <c r="L647" s="29" t="str">
        <f t="shared" si="32"/>
        <v>(${Variables:E4_3_1_17_kcat} * E4_3_1_17 * C00065) / (${Variables:E4_3_1_17_Km} + (E4_3_1_17 * C00065))</v>
      </c>
      <c r="M647" s="40" t="str">
        <f t="shared" si="31"/>
        <v>r646 : C00065 -&gt; C02218 + C00001 | (${Variables:E4_3_1_17_kcat} * E4_3_1_17 * C00065) / (${Variables:E4_3_1_17_Km} + (E4_3_1_17 * C00065))</v>
      </c>
    </row>
    <row r="648" spans="1:13" ht="29" x14ac:dyDescent="0.35">
      <c r="A648" s="35" t="s">
        <v>8126</v>
      </c>
      <c r="B648" s="36" t="s">
        <v>8127</v>
      </c>
      <c r="C648" s="29" t="s">
        <v>9697</v>
      </c>
      <c r="E648" s="29">
        <v>647</v>
      </c>
      <c r="F648" s="29" t="s">
        <v>8136</v>
      </c>
      <c r="G648" s="47" t="s">
        <v>10920</v>
      </c>
      <c r="H648" s="46" t="s">
        <v>10916</v>
      </c>
      <c r="I648" s="48" t="s">
        <v>10921</v>
      </c>
      <c r="J648" s="44" t="s">
        <v>10917</v>
      </c>
      <c r="K648" s="29" t="str">
        <f t="shared" si="30"/>
        <v>E4_3_1_17</v>
      </c>
      <c r="L648" s="29" t="str">
        <f t="shared" si="32"/>
        <v>(${Variables:E4_3_1_17_kcat} * E4_3_1_17 * C20904 * C00001) / (${Variables:E4_3_1_17_Km} + (E4_3_1_17 * C20904 * C00001))</v>
      </c>
      <c r="M648" s="40" t="str">
        <f t="shared" si="31"/>
        <v>r647 : C20904 + C00001 -&gt; C00022 + C00014 | (${Variables:E4_3_1_17_kcat} * E4_3_1_17 * C20904 * C00001) / (${Variables:E4_3_1_17_Km} + (E4_3_1_17 * C20904 * C00001))</v>
      </c>
    </row>
    <row r="649" spans="1:13" ht="29" x14ac:dyDescent="0.35">
      <c r="A649" s="35" t="s">
        <v>8126</v>
      </c>
      <c r="B649" s="36" t="s">
        <v>8127</v>
      </c>
      <c r="C649" s="29" t="s">
        <v>9697</v>
      </c>
      <c r="E649" s="29">
        <v>648</v>
      </c>
      <c r="F649" s="29" t="s">
        <v>8138</v>
      </c>
      <c r="G649" s="42" t="s">
        <v>8139</v>
      </c>
      <c r="H649" s="42" t="s">
        <v>8140</v>
      </c>
      <c r="I649" s="43" t="s">
        <v>8139</v>
      </c>
      <c r="J649" s="43" t="s">
        <v>8140</v>
      </c>
      <c r="K649" s="29" t="str">
        <f t="shared" si="30"/>
        <v>E4_3_1_17</v>
      </c>
      <c r="L649" s="29" t="str">
        <f t="shared" si="32"/>
        <v>(${Variables:E4_3_1_17_kcat} * E4_3_1_17 * C02218) / (${Variables:E4_3_1_17_Km} + (E4_3_1_17 * C02218))</v>
      </c>
      <c r="M649" s="40" t="str">
        <f t="shared" si="31"/>
        <v>r648 : C02218 -&gt; C20904 | (${Variables:E4_3_1_17_kcat} * E4_3_1_17 * C02218) / (${Variables:E4_3_1_17_Km} + (E4_3_1_17 * C02218))</v>
      </c>
    </row>
    <row r="650" spans="1:13" ht="29" x14ac:dyDescent="0.35">
      <c r="A650" s="35" t="s">
        <v>8126</v>
      </c>
      <c r="B650" s="36" t="s">
        <v>8127</v>
      </c>
      <c r="C650" s="29" t="s">
        <v>9697</v>
      </c>
      <c r="E650" s="29">
        <v>649</v>
      </c>
      <c r="F650" s="29" t="s">
        <v>8141</v>
      </c>
      <c r="G650" s="42" t="s">
        <v>8142</v>
      </c>
      <c r="H650" s="46" t="s">
        <v>10922</v>
      </c>
      <c r="I650" s="43" t="s">
        <v>8142</v>
      </c>
      <c r="J650" s="44" t="s">
        <v>10923</v>
      </c>
      <c r="K650" s="29" t="str">
        <f t="shared" si="30"/>
        <v>E4_3_1_17</v>
      </c>
      <c r="L650" s="29" t="str">
        <f t="shared" si="32"/>
        <v>(${Variables:E4_3_1_17_kcat} * E4_3_1_17 * C05167) / (${Variables:E4_3_1_17_Km} + (E4_3_1_17 * C05167))</v>
      </c>
      <c r="M650" s="40" t="str">
        <f t="shared" si="31"/>
        <v>r649 : C05167 -&gt; C00161 + C00014 | (${Variables:E4_3_1_17_kcat} * E4_3_1_17 * C05167) / (${Variables:E4_3_1_17_Km} + (E4_3_1_17 * C05167))</v>
      </c>
    </row>
    <row r="651" spans="1:13" ht="29" x14ac:dyDescent="0.35">
      <c r="A651" s="29" t="s">
        <v>1318</v>
      </c>
      <c r="B651" s="29" t="s">
        <v>1319</v>
      </c>
      <c r="C651" s="29" t="s">
        <v>9702</v>
      </c>
      <c r="E651" s="29">
        <v>650</v>
      </c>
      <c r="F651" s="29" t="s">
        <v>8145</v>
      </c>
      <c r="G651" s="42" t="s">
        <v>8146</v>
      </c>
      <c r="H651" s="46" t="s">
        <v>10924</v>
      </c>
      <c r="I651" s="43" t="s">
        <v>8146</v>
      </c>
      <c r="J651" s="44" t="s">
        <v>10925</v>
      </c>
      <c r="K651" s="29" t="str">
        <f t="shared" si="30"/>
        <v>E4_3_1_19</v>
      </c>
      <c r="L651" s="29" t="str">
        <f t="shared" si="32"/>
        <v>(${Variables:E4_3_1_19_kcat} * E4_3_1_19 * C00188) / (${Variables:E4_3_1_19_Km} + (E4_3_1_19 * C00188))</v>
      </c>
      <c r="M651" s="40" t="str">
        <f t="shared" si="31"/>
        <v>r650 : C00188 -&gt; C00109 + C00014 | (${Variables:E4_3_1_19_kcat} * E4_3_1_19 * C00188) / (${Variables:E4_3_1_19_Km} + (E4_3_1_19 * C00188))</v>
      </c>
    </row>
    <row r="652" spans="1:13" ht="29" x14ac:dyDescent="0.35">
      <c r="A652" s="29" t="s">
        <v>1318</v>
      </c>
      <c r="B652" s="29" t="s">
        <v>1319</v>
      </c>
      <c r="C652" s="29" t="s">
        <v>9702</v>
      </c>
      <c r="E652" s="29">
        <v>651</v>
      </c>
      <c r="F652" s="29" t="s">
        <v>8150</v>
      </c>
      <c r="G652" s="47" t="s">
        <v>10926</v>
      </c>
      <c r="H652" s="46" t="s">
        <v>10924</v>
      </c>
      <c r="I652" s="48" t="s">
        <v>10927</v>
      </c>
      <c r="J652" s="44" t="s">
        <v>10925</v>
      </c>
      <c r="K652" s="29" t="str">
        <f t="shared" si="30"/>
        <v>E4_3_1_19</v>
      </c>
      <c r="L652" s="29" t="str">
        <f t="shared" si="32"/>
        <v>(${Variables:E4_3_1_19_kcat} * E4_3_1_19 * C20905 * C00001) / (${Variables:E4_3_1_19_Km} + (E4_3_1_19 * C20905 * C00001))</v>
      </c>
      <c r="M652" s="40" t="str">
        <f t="shared" si="31"/>
        <v>r651 : C20905 + C00001 -&gt; C00109 + C00014 | (${Variables:E4_3_1_19_kcat} * E4_3_1_19 * C20905 * C00001) / (${Variables:E4_3_1_19_Km} + (E4_3_1_19 * C20905 * C00001))</v>
      </c>
    </row>
    <row r="653" spans="1:13" ht="29" x14ac:dyDescent="0.35">
      <c r="A653" s="29" t="s">
        <v>1318</v>
      </c>
      <c r="B653" s="29" t="s">
        <v>1319</v>
      </c>
      <c r="C653" s="29" t="s">
        <v>9702</v>
      </c>
      <c r="E653" s="29">
        <v>652</v>
      </c>
      <c r="F653" s="29" t="s">
        <v>8152</v>
      </c>
      <c r="G653" s="42" t="s">
        <v>8153</v>
      </c>
      <c r="H653" s="42" t="s">
        <v>8154</v>
      </c>
      <c r="I653" s="43" t="s">
        <v>8153</v>
      </c>
      <c r="J653" s="43" t="s">
        <v>8154</v>
      </c>
      <c r="K653" s="29" t="str">
        <f t="shared" si="30"/>
        <v>E4_3_1_19</v>
      </c>
      <c r="L653" s="29" t="str">
        <f t="shared" si="32"/>
        <v>(${Variables:E4_3_1_19_kcat} * E4_3_1_19 * C17234) / (${Variables:E4_3_1_19_Km} + (E4_3_1_19 * C17234))</v>
      </c>
      <c r="M653" s="40" t="str">
        <f t="shared" si="31"/>
        <v>r652 : C17234 -&gt; C20905 | (${Variables:E4_3_1_19_kcat} * E4_3_1_19 * C17234) / (${Variables:E4_3_1_19_Km} + (E4_3_1_19 * C17234))</v>
      </c>
    </row>
    <row r="654" spans="1:13" ht="29" x14ac:dyDescent="0.35">
      <c r="A654" s="29" t="s">
        <v>1318</v>
      </c>
      <c r="B654" s="29" t="s">
        <v>1319</v>
      </c>
      <c r="C654" s="29" t="s">
        <v>9702</v>
      </c>
      <c r="E654" s="29">
        <v>653</v>
      </c>
      <c r="F654" s="29" t="s">
        <v>8129</v>
      </c>
      <c r="G654" s="42" t="s">
        <v>8130</v>
      </c>
      <c r="H654" s="46" t="s">
        <v>10916</v>
      </c>
      <c r="I654" s="43" t="s">
        <v>8130</v>
      </c>
      <c r="J654" s="44" t="s">
        <v>10917</v>
      </c>
      <c r="K654" s="29" t="str">
        <f t="shared" si="30"/>
        <v>E4_3_1_19</v>
      </c>
      <c r="L654" s="29" t="str">
        <f t="shared" si="32"/>
        <v>(${Variables:E4_3_1_19_kcat} * E4_3_1_19 * C00065) / (${Variables:E4_3_1_19_Km} + (E4_3_1_19 * C00065))</v>
      </c>
      <c r="M654" s="40" t="str">
        <f t="shared" si="31"/>
        <v>r653 : C00065 -&gt; C00022 + C00014 | (${Variables:E4_3_1_19_kcat} * E4_3_1_19 * C00065) / (${Variables:E4_3_1_19_Km} + (E4_3_1_19 * C00065))</v>
      </c>
    </row>
    <row r="655" spans="1:13" ht="29" x14ac:dyDescent="0.35">
      <c r="A655" s="29" t="s">
        <v>1318</v>
      </c>
      <c r="B655" s="29" t="s">
        <v>1319</v>
      </c>
      <c r="C655" s="29" t="s">
        <v>9702</v>
      </c>
      <c r="E655" s="29">
        <v>654</v>
      </c>
      <c r="F655" s="29" t="s">
        <v>8141</v>
      </c>
      <c r="G655" s="42" t="s">
        <v>8142</v>
      </c>
      <c r="H655" s="46" t="s">
        <v>10922</v>
      </c>
      <c r="I655" s="43" t="s">
        <v>8142</v>
      </c>
      <c r="J655" s="44" t="s">
        <v>10923</v>
      </c>
      <c r="K655" s="29" t="str">
        <f t="shared" si="30"/>
        <v>E4_3_1_19</v>
      </c>
      <c r="L655" s="29" t="str">
        <f t="shared" si="32"/>
        <v>(${Variables:E4_3_1_19_kcat} * E4_3_1_19 * C05167) / (${Variables:E4_3_1_19_Km} + (E4_3_1_19 * C05167))</v>
      </c>
      <c r="M655" s="40" t="str">
        <f t="shared" si="31"/>
        <v>r654 : C05167 -&gt; C00161 + C00014 | (${Variables:E4_3_1_19_kcat} * E4_3_1_19 * C05167) / (${Variables:E4_3_1_19_Km} + (E4_3_1_19 * C05167))</v>
      </c>
    </row>
    <row r="656" spans="1:13" ht="29" x14ac:dyDescent="0.35">
      <c r="A656" s="29" t="s">
        <v>2027</v>
      </c>
      <c r="B656" s="29" t="s">
        <v>2028</v>
      </c>
      <c r="C656" s="29" t="s">
        <v>9707</v>
      </c>
      <c r="D656" s="29" t="s">
        <v>10928</v>
      </c>
      <c r="E656" s="29">
        <v>655</v>
      </c>
      <c r="F656" s="29" t="s">
        <v>8157</v>
      </c>
      <c r="G656" s="47" t="s">
        <v>10929</v>
      </c>
      <c r="H656" s="46" t="s">
        <v>10930</v>
      </c>
      <c r="I656" s="48" t="s">
        <v>10931</v>
      </c>
      <c r="J656" s="44" t="s">
        <v>10932</v>
      </c>
      <c r="K656" s="29" t="str">
        <f t="shared" si="30"/>
        <v>E4_3_1_8</v>
      </c>
      <c r="L656" s="29" t="str">
        <f t="shared" si="32"/>
        <v>(${Variables:E4_3_1_8_kcat} * E4_3_1_8 * C00931 * C00001) / (${Variables:E4_3_1_8_Km} + (E4_3_1_8 * C00931 * C00001))</v>
      </c>
      <c r="M656" s="40" t="str">
        <f t="shared" si="31"/>
        <v>r655 : C00931 + C00001 -&gt; C01024 + C00014 | (${Variables:E4_3_1_8_kcat} * E4_3_1_8 * C00931 * C00001) / (${Variables:E4_3_1_8_Km} + (E4_3_1_8 * C00931 * C00001))</v>
      </c>
    </row>
    <row r="657" spans="1:13" ht="29" x14ac:dyDescent="0.35">
      <c r="A657" s="29" t="s">
        <v>4982</v>
      </c>
      <c r="B657" s="29" t="s">
        <v>4983</v>
      </c>
      <c r="C657" s="29" t="s">
        <v>9712</v>
      </c>
      <c r="E657" s="29">
        <v>656</v>
      </c>
      <c r="F657" s="29" t="s">
        <v>8163</v>
      </c>
      <c r="G657" s="42" t="s">
        <v>8164</v>
      </c>
      <c r="H657" s="46" t="s">
        <v>10933</v>
      </c>
      <c r="I657" s="43" t="s">
        <v>8164</v>
      </c>
      <c r="J657" s="44" t="s">
        <v>10934</v>
      </c>
      <c r="K657" s="29" t="str">
        <f t="shared" si="30"/>
        <v>E4_3_2_1</v>
      </c>
      <c r="L657" s="29" t="str">
        <f t="shared" si="32"/>
        <v>(${Variables:E4_3_2_1_kcat} * E4_3_2_1 * C03406) / (${Variables:E4_3_2_1_Km} + (E4_3_2_1 * C03406))</v>
      </c>
      <c r="M657" s="40" t="str">
        <f t="shared" si="31"/>
        <v>r656 : C03406 -&gt; C00122 + C00062 | (${Variables:E4_3_2_1_kcat} * E4_3_2_1 * C03406) / (${Variables:E4_3_2_1_Km} + (E4_3_2_1 * C03406))</v>
      </c>
    </row>
    <row r="658" spans="1:13" ht="29" x14ac:dyDescent="0.35">
      <c r="A658" s="29" t="s">
        <v>1965</v>
      </c>
      <c r="B658" s="29" t="s">
        <v>1966</v>
      </c>
      <c r="C658" s="29" t="s">
        <v>9717</v>
      </c>
      <c r="E658" s="29">
        <v>657</v>
      </c>
      <c r="F658" s="29" t="s">
        <v>6296</v>
      </c>
      <c r="G658" s="47" t="s">
        <v>10708</v>
      </c>
      <c r="H658" s="46" t="s">
        <v>9352</v>
      </c>
      <c r="I658" s="48" t="s">
        <v>10709</v>
      </c>
      <c r="J658" s="44" t="s">
        <v>9354</v>
      </c>
      <c r="K658" s="29" t="str">
        <f t="shared" si="30"/>
        <v>E4_3_2_10</v>
      </c>
      <c r="L658" s="29" t="str">
        <f t="shared" si="32"/>
        <v>(${Variables:E4_3_2_10_kcat} * E4_3_2_10 * C00064 * C00001) / (${Variables:E4_3_2_10_Km} + (E4_3_2_10 * C00064 * C00001))</v>
      </c>
      <c r="M658" s="40" t="str">
        <f t="shared" si="31"/>
        <v>r657 : C00064 + C00001 -&gt; C00025 + C00014 | (${Variables:E4_3_2_10_kcat} * E4_3_2_10 * C00064 * C00001) / (${Variables:E4_3_2_10_Km} + (E4_3_2_10 * C00064 * C00001))</v>
      </c>
    </row>
    <row r="659" spans="1:13" ht="29" x14ac:dyDescent="0.35">
      <c r="A659" s="29" t="s">
        <v>1965</v>
      </c>
      <c r="B659" s="29" t="s">
        <v>1966</v>
      </c>
      <c r="C659" s="29" t="s">
        <v>9717</v>
      </c>
      <c r="E659" s="29">
        <v>658</v>
      </c>
      <c r="F659" s="29" t="s">
        <v>8171</v>
      </c>
      <c r="G659" s="46" t="s">
        <v>10935</v>
      </c>
      <c r="H659" s="46" t="s">
        <v>10936</v>
      </c>
      <c r="I659" s="44" t="s">
        <v>10937</v>
      </c>
      <c r="J659" s="44" t="s">
        <v>10938</v>
      </c>
      <c r="K659" s="29" t="str">
        <f t="shared" si="30"/>
        <v>E4_3_2_10</v>
      </c>
      <c r="L659" s="29" t="str">
        <f t="shared" si="32"/>
        <v>(${Variables:E4_3_2_10_kcat} * E4_3_2_10 * C04916 * C00064) / (${Variables:E4_3_2_10_Km} + (E4_3_2_10 * C04916 * C00064))</v>
      </c>
      <c r="M659" s="40" t="str">
        <f t="shared" si="31"/>
        <v>r658 : C04916 + C00064 -&gt; C04666 + C04677 + C00025 | (${Variables:E4_3_2_10_kcat} * E4_3_2_10 * C04916 * C00064) / (${Variables:E4_3_2_10_Km} + (E4_3_2_10 * C04916 * C00064))</v>
      </c>
    </row>
    <row r="660" spans="1:13" ht="29" x14ac:dyDescent="0.35">
      <c r="A660" s="29" t="s">
        <v>1965</v>
      </c>
      <c r="B660" s="29" t="s">
        <v>1966</v>
      </c>
      <c r="C660" s="29" t="s">
        <v>9717</v>
      </c>
      <c r="E660" s="29">
        <v>659</v>
      </c>
      <c r="F660" s="29" t="s">
        <v>8174</v>
      </c>
      <c r="G660" s="47" t="s">
        <v>10939</v>
      </c>
      <c r="H660" s="46" t="s">
        <v>10940</v>
      </c>
      <c r="I660" s="48" t="s">
        <v>10941</v>
      </c>
      <c r="J660" s="44" t="s">
        <v>10942</v>
      </c>
      <c r="K660" s="29" t="str">
        <f t="shared" si="30"/>
        <v>E4_3_2_10</v>
      </c>
      <c r="L660" s="29" t="str">
        <f t="shared" si="32"/>
        <v>(${Variables:E4_3_2_10_kcat} * E4_3_2_10 * C04916 * C00014) / (${Variables:E4_3_2_10_Km} + (E4_3_2_10 * C04916 * C00014))</v>
      </c>
      <c r="M660" s="40" t="str">
        <f t="shared" si="31"/>
        <v>r659 : C04916 + C00014 -&gt; C04677 + C04666 + C00001 | (${Variables:E4_3_2_10_kcat} * E4_3_2_10 * C04916 * C00014) / (${Variables:E4_3_2_10_Km} + (E4_3_2_10 * C04916 * C00014))</v>
      </c>
    </row>
    <row r="661" spans="1:13" ht="29" x14ac:dyDescent="0.35">
      <c r="A661" s="29" t="s">
        <v>1973</v>
      </c>
      <c r="B661" s="29" t="s">
        <v>1974</v>
      </c>
      <c r="C661" s="29" t="s">
        <v>9717</v>
      </c>
      <c r="E661" s="29">
        <v>660</v>
      </c>
      <c r="F661" s="29" t="s">
        <v>6296</v>
      </c>
      <c r="G661" s="47" t="s">
        <v>10708</v>
      </c>
      <c r="H661" s="46" t="s">
        <v>9352</v>
      </c>
      <c r="I661" s="48" t="s">
        <v>10709</v>
      </c>
      <c r="J661" s="44" t="s">
        <v>9354</v>
      </c>
      <c r="K661" s="29" t="str">
        <f t="shared" si="30"/>
        <v>E4_3_2_10</v>
      </c>
      <c r="L661" s="29" t="str">
        <f t="shared" si="32"/>
        <v>(${Variables:E4_3_2_10_kcat} * E4_3_2_10 * C00064 * C00001) / (${Variables:E4_3_2_10_Km} + (E4_3_2_10 * C00064 * C00001))</v>
      </c>
      <c r="M661" s="40" t="str">
        <f t="shared" si="31"/>
        <v>r660 : C00064 + C00001 -&gt; C00025 + C00014 | (${Variables:E4_3_2_10_kcat} * E4_3_2_10 * C00064 * C00001) / (${Variables:E4_3_2_10_Km} + (E4_3_2_10 * C00064 * C00001))</v>
      </c>
    </row>
    <row r="662" spans="1:13" ht="29" x14ac:dyDescent="0.35">
      <c r="A662" s="29" t="s">
        <v>1973</v>
      </c>
      <c r="B662" s="29" t="s">
        <v>1974</v>
      </c>
      <c r="C662" s="29" t="s">
        <v>9717</v>
      </c>
      <c r="E662" s="29">
        <v>661</v>
      </c>
      <c r="F662" s="29" t="s">
        <v>8171</v>
      </c>
      <c r="G662" s="46" t="s">
        <v>10935</v>
      </c>
      <c r="H662" s="46" t="s">
        <v>10936</v>
      </c>
      <c r="I662" s="44" t="s">
        <v>10937</v>
      </c>
      <c r="J662" s="44" t="s">
        <v>10938</v>
      </c>
      <c r="K662" s="29" t="str">
        <f t="shared" si="30"/>
        <v>E4_3_2_10</v>
      </c>
      <c r="L662" s="29" t="str">
        <f t="shared" si="32"/>
        <v>(${Variables:E4_3_2_10_kcat} * E4_3_2_10 * C04916 * C00064) / (${Variables:E4_3_2_10_Km} + (E4_3_2_10 * C04916 * C00064))</v>
      </c>
      <c r="M662" s="40" t="str">
        <f t="shared" si="31"/>
        <v>r661 : C04916 + C00064 -&gt; C04666 + C04677 + C00025 | (${Variables:E4_3_2_10_kcat} * E4_3_2_10 * C04916 * C00064) / (${Variables:E4_3_2_10_Km} + (E4_3_2_10 * C04916 * C00064))</v>
      </c>
    </row>
    <row r="663" spans="1:13" ht="29" x14ac:dyDescent="0.35">
      <c r="A663" s="29" t="s">
        <v>1973</v>
      </c>
      <c r="B663" s="29" t="s">
        <v>1974</v>
      </c>
      <c r="C663" s="29" t="s">
        <v>9717</v>
      </c>
      <c r="E663" s="29">
        <v>662</v>
      </c>
      <c r="F663" s="29" t="s">
        <v>8174</v>
      </c>
      <c r="G663" s="47" t="s">
        <v>10939</v>
      </c>
      <c r="H663" s="46" t="s">
        <v>10940</v>
      </c>
      <c r="I663" s="48" t="s">
        <v>10941</v>
      </c>
      <c r="J663" s="44" t="s">
        <v>10942</v>
      </c>
      <c r="K663" s="29" t="str">
        <f t="shared" si="30"/>
        <v>E4_3_2_10</v>
      </c>
      <c r="L663" s="29" t="str">
        <f t="shared" si="32"/>
        <v>(${Variables:E4_3_2_10_kcat} * E4_3_2_10 * C04916 * C00014) / (${Variables:E4_3_2_10_Km} + (E4_3_2_10 * C04916 * C00014))</v>
      </c>
      <c r="M663" s="40" t="str">
        <f t="shared" si="31"/>
        <v>r662 : C04916 + C00014 -&gt; C04677 + C04666 + C00001 | (${Variables:E4_3_2_10_kcat} * E4_3_2_10 * C04916 * C00014) / (${Variables:E4_3_2_10_Km} + (E4_3_2_10 * C04916 * C00014))</v>
      </c>
    </row>
    <row r="664" spans="1:13" ht="29" x14ac:dyDescent="0.35">
      <c r="A664" s="29" t="s">
        <v>1999</v>
      </c>
      <c r="B664" s="29" t="s">
        <v>2000</v>
      </c>
      <c r="C664" s="29" t="s">
        <v>9717</v>
      </c>
      <c r="E664" s="29">
        <v>663</v>
      </c>
      <c r="F664" s="29" t="s">
        <v>6296</v>
      </c>
      <c r="G664" s="47" t="s">
        <v>10708</v>
      </c>
      <c r="H664" s="46" t="s">
        <v>9352</v>
      </c>
      <c r="I664" s="48" t="s">
        <v>10709</v>
      </c>
      <c r="J664" s="44" t="s">
        <v>9354</v>
      </c>
      <c r="K664" s="29" t="str">
        <f t="shared" si="30"/>
        <v>E4_3_2_10</v>
      </c>
      <c r="L664" s="29" t="str">
        <f t="shared" si="32"/>
        <v>(${Variables:E4_3_2_10_kcat} * E4_3_2_10 * C00064 * C00001) / (${Variables:E4_3_2_10_Km} + (E4_3_2_10 * C00064 * C00001))</v>
      </c>
      <c r="M664" s="40" t="str">
        <f t="shared" si="31"/>
        <v>r663 : C00064 + C00001 -&gt; C00025 + C00014 | (${Variables:E4_3_2_10_kcat} * E4_3_2_10 * C00064 * C00001) / (${Variables:E4_3_2_10_Km} + (E4_3_2_10 * C00064 * C00001))</v>
      </c>
    </row>
    <row r="665" spans="1:13" ht="29" x14ac:dyDescent="0.35">
      <c r="A665" s="29" t="s">
        <v>1999</v>
      </c>
      <c r="B665" s="29" t="s">
        <v>2000</v>
      </c>
      <c r="C665" s="29" t="s">
        <v>9717</v>
      </c>
      <c r="E665" s="29">
        <v>664</v>
      </c>
      <c r="F665" s="29" t="s">
        <v>8171</v>
      </c>
      <c r="G665" s="46" t="s">
        <v>10935</v>
      </c>
      <c r="H665" s="46" t="s">
        <v>10936</v>
      </c>
      <c r="I665" s="44" t="s">
        <v>10937</v>
      </c>
      <c r="J665" s="44" t="s">
        <v>10938</v>
      </c>
      <c r="K665" s="29" t="str">
        <f t="shared" si="30"/>
        <v>E4_3_2_10</v>
      </c>
      <c r="L665" s="29" t="str">
        <f t="shared" si="32"/>
        <v>(${Variables:E4_3_2_10_kcat} * E4_3_2_10 * C04916 * C00064) / (${Variables:E4_3_2_10_Km} + (E4_3_2_10 * C04916 * C00064))</v>
      </c>
      <c r="M665" s="40" t="str">
        <f t="shared" si="31"/>
        <v>r664 : C04916 + C00064 -&gt; C04666 + C04677 + C00025 | (${Variables:E4_3_2_10_kcat} * E4_3_2_10 * C04916 * C00064) / (${Variables:E4_3_2_10_Km} + (E4_3_2_10 * C04916 * C00064))</v>
      </c>
    </row>
    <row r="666" spans="1:13" ht="29" x14ac:dyDescent="0.35">
      <c r="A666" s="29" t="s">
        <v>1999</v>
      </c>
      <c r="B666" s="29" t="s">
        <v>2000</v>
      </c>
      <c r="C666" s="29" t="s">
        <v>9717</v>
      </c>
      <c r="E666" s="29">
        <v>665</v>
      </c>
      <c r="F666" s="29" t="s">
        <v>8174</v>
      </c>
      <c r="G666" s="47" t="s">
        <v>10939</v>
      </c>
      <c r="H666" s="46" t="s">
        <v>10940</v>
      </c>
      <c r="I666" s="48" t="s">
        <v>10941</v>
      </c>
      <c r="J666" s="44" t="s">
        <v>10942</v>
      </c>
      <c r="K666" s="29" t="str">
        <f t="shared" si="30"/>
        <v>E4_3_2_10</v>
      </c>
      <c r="L666" s="29" t="str">
        <f t="shared" si="32"/>
        <v>(${Variables:E4_3_2_10_kcat} * E4_3_2_10 * C04916 * C00014) / (${Variables:E4_3_2_10_Km} + (E4_3_2_10 * C04916 * C00014))</v>
      </c>
      <c r="M666" s="40" t="str">
        <f t="shared" si="31"/>
        <v>r665 : C04916 + C00014 -&gt; C04677 + C04666 + C00001 | (${Variables:E4_3_2_10_kcat} * E4_3_2_10 * C04916 * C00014) / (${Variables:E4_3_2_10_Km} + (E4_3_2_10 * C04916 * C00014))</v>
      </c>
    </row>
    <row r="667" spans="1:13" ht="29" x14ac:dyDescent="0.35">
      <c r="A667" s="29" t="s">
        <v>3986</v>
      </c>
      <c r="B667" s="29" t="s">
        <v>3987</v>
      </c>
      <c r="C667" s="29" t="s">
        <v>9722</v>
      </c>
      <c r="E667" s="29">
        <v>666</v>
      </c>
      <c r="F667" s="29" t="s">
        <v>8178</v>
      </c>
      <c r="G667" s="42" t="s">
        <v>8179</v>
      </c>
      <c r="H667" s="46" t="s">
        <v>10943</v>
      </c>
      <c r="I667" s="43" t="s">
        <v>8179</v>
      </c>
      <c r="J667" s="44" t="s">
        <v>10944</v>
      </c>
      <c r="K667" s="29" t="str">
        <f t="shared" si="30"/>
        <v>E4_3_2_2</v>
      </c>
      <c r="L667" s="29" t="str">
        <f t="shared" si="32"/>
        <v>(${Variables:E4_3_2_2_kcat} * E4_3_2_2 * C03794) / (${Variables:E4_3_2_2_Km} + (E4_3_2_2 * C03794))</v>
      </c>
      <c r="M667" s="40" t="str">
        <f t="shared" si="31"/>
        <v>r666 : C03794 -&gt; C00122 + C00020 | (${Variables:E4_3_2_2_kcat} * E4_3_2_2 * C03794) / (${Variables:E4_3_2_2_Km} + (E4_3_2_2 * C03794))</v>
      </c>
    </row>
    <row r="668" spans="1:13" ht="29" x14ac:dyDescent="0.35">
      <c r="A668" s="29" t="s">
        <v>3986</v>
      </c>
      <c r="B668" s="29" t="s">
        <v>3987</v>
      </c>
      <c r="C668" s="29" t="s">
        <v>9722</v>
      </c>
      <c r="E668" s="29">
        <v>667</v>
      </c>
      <c r="F668" s="29" t="s">
        <v>8183</v>
      </c>
      <c r="G668" s="42" t="s">
        <v>8184</v>
      </c>
      <c r="H668" s="46" t="s">
        <v>10945</v>
      </c>
      <c r="I668" s="43" t="s">
        <v>8184</v>
      </c>
      <c r="J668" s="44" t="s">
        <v>10946</v>
      </c>
      <c r="K668" s="29" t="str">
        <f t="shared" si="30"/>
        <v>E4_3_2_2</v>
      </c>
      <c r="L668" s="29" t="str">
        <f t="shared" si="32"/>
        <v>(${Variables:E4_3_2_2_kcat} * E4_3_2_2 * C04823) / (${Variables:E4_3_2_2_Km} + (E4_3_2_2 * C04823))</v>
      </c>
      <c r="M668" s="40" t="str">
        <f t="shared" si="31"/>
        <v>r667 : C04823 -&gt; C00122 + C04677 | (${Variables:E4_3_2_2_kcat} * E4_3_2_2 * C04823) / (${Variables:E4_3_2_2_Km} + (E4_3_2_2 * C04823))</v>
      </c>
    </row>
    <row r="669" spans="1:13" ht="29" x14ac:dyDescent="0.35">
      <c r="A669" s="29" t="s">
        <v>3986</v>
      </c>
      <c r="B669" s="29" t="s">
        <v>3987</v>
      </c>
      <c r="C669" s="29" t="s">
        <v>9722</v>
      </c>
      <c r="E669" s="29">
        <v>668</v>
      </c>
      <c r="F669" s="29" t="s">
        <v>8186</v>
      </c>
      <c r="G669" s="42" t="s">
        <v>8187</v>
      </c>
      <c r="H669" s="46" t="s">
        <v>10947</v>
      </c>
      <c r="I669" s="43" t="s">
        <v>8187</v>
      </c>
      <c r="J669" s="44" t="s">
        <v>10948</v>
      </c>
      <c r="K669" s="29" t="str">
        <f t="shared" si="30"/>
        <v>E4_3_2_2</v>
      </c>
      <c r="L669" s="29" t="str">
        <f t="shared" si="32"/>
        <v>(${Variables:E4_3_2_2_kcat} * E4_3_2_2 * C22395) / (${Variables:E4_3_2_2_Km} + (E4_3_2_2 * C22395))</v>
      </c>
      <c r="M669" s="40" t="str">
        <f t="shared" si="31"/>
        <v>r668 : C22395 -&gt; C22441 + C00122 | (${Variables:E4_3_2_2_kcat} * E4_3_2_2 * C22395) / (${Variables:E4_3_2_2_Km} + (E4_3_2_2 * C22395))</v>
      </c>
    </row>
    <row r="670" spans="1:13" ht="29" x14ac:dyDescent="0.35">
      <c r="A670" s="29" t="s">
        <v>1680</v>
      </c>
      <c r="B670" s="29" t="s">
        <v>1681</v>
      </c>
      <c r="C670" s="29" t="s">
        <v>9727</v>
      </c>
      <c r="E670" s="29">
        <v>669</v>
      </c>
      <c r="F670" s="29" t="s">
        <v>8190</v>
      </c>
      <c r="G670" s="47" t="s">
        <v>10949</v>
      </c>
      <c r="H670" s="46" t="s">
        <v>10950</v>
      </c>
      <c r="I670" s="48" t="s">
        <v>10951</v>
      </c>
      <c r="J670" s="44" t="s">
        <v>10952</v>
      </c>
      <c r="K670" s="29" t="str">
        <f t="shared" si="30"/>
        <v>E4_3_3_7</v>
      </c>
      <c r="L670" s="29" t="str">
        <f t="shared" si="32"/>
        <v>(${Variables:E4_3_3_7_kcat} * E4_3_3_7 * C00441 * C00022) / (${Variables:E4_3_3_7_Km} + (E4_3_3_7 * C00441 * C00022))</v>
      </c>
      <c r="M670" s="40" t="str">
        <f t="shared" si="31"/>
        <v>r669 : C00441 + C00022 -&gt; C20258 + C00001 | (${Variables:E4_3_3_7_kcat} * E4_3_3_7 * C00441 * C00022) / (${Variables:E4_3_3_7_Km} + (E4_3_3_7 * C00441 * C00022))</v>
      </c>
    </row>
    <row r="671" spans="1:13" ht="29" x14ac:dyDescent="0.35">
      <c r="A671" s="29" t="s">
        <v>5054</v>
      </c>
      <c r="B671" s="29" t="s">
        <v>5055</v>
      </c>
      <c r="C671" s="29" t="s">
        <v>9732</v>
      </c>
      <c r="E671" s="29">
        <v>670</v>
      </c>
      <c r="F671" s="29" t="s">
        <v>8196</v>
      </c>
      <c r="G671" s="42" t="s">
        <v>8197</v>
      </c>
      <c r="H671" s="46" t="s">
        <v>10953</v>
      </c>
      <c r="I671" s="43" t="s">
        <v>8197</v>
      </c>
      <c r="J671" s="44" t="s">
        <v>10954</v>
      </c>
      <c r="K671" s="29" t="str">
        <f t="shared" si="30"/>
        <v>E4_4_1_21</v>
      </c>
      <c r="L671" s="29" t="str">
        <f t="shared" si="32"/>
        <v>(${Variables:E4_4_1_21_kcat} * E4_4_1_21 * C03539) / (${Variables:E4_4_1_21_Km} + (E4_4_1_21 * C03539))</v>
      </c>
      <c r="M671" s="40" t="str">
        <f t="shared" si="31"/>
        <v>r670 : C03539 -&gt; C11838 + C00155 | (${Variables:E4_4_1_21_kcat} * E4_4_1_21 * C03539) / (${Variables:E4_4_1_21_Km} + (E4_4_1_21 * C03539))</v>
      </c>
    </row>
    <row r="672" spans="1:13" ht="29" x14ac:dyDescent="0.35">
      <c r="A672" s="29" t="s">
        <v>981</v>
      </c>
      <c r="B672" s="29" t="s">
        <v>982</v>
      </c>
      <c r="C672" s="29" t="s">
        <v>9737</v>
      </c>
      <c r="E672" s="29">
        <v>671</v>
      </c>
      <c r="F672" s="29" t="s">
        <v>8202</v>
      </c>
      <c r="G672" s="46" t="s">
        <v>10955</v>
      </c>
      <c r="H672" s="46" t="s">
        <v>10956</v>
      </c>
      <c r="I672" s="44" t="s">
        <v>10957</v>
      </c>
      <c r="J672" s="44" t="s">
        <v>10958</v>
      </c>
      <c r="K672" s="29" t="str">
        <f t="shared" si="30"/>
        <v>E4_6_1_17</v>
      </c>
      <c r="L672" s="29" t="str">
        <f t="shared" si="32"/>
        <v>(${Variables:E4_6_1_17_kcat} * E4_6_1_17 * C21310 * C00001) / (${Variables:E4_6_1_17_Km} + (E4_6_1_17 * C21310 * C00001))</v>
      </c>
      <c r="M672" s="40" t="str">
        <f t="shared" si="31"/>
        <v>r671 : C21310 + C00001 -&gt; C18239 + C00013 | (${Variables:E4_6_1_17_kcat} * E4_6_1_17 * C21310 * C00001) / (${Variables:E4_6_1_17_Km} + (E4_6_1_17 * C21310 * C00001))</v>
      </c>
    </row>
    <row r="673" spans="1:13" ht="29" x14ac:dyDescent="0.35">
      <c r="A673" s="29" t="s">
        <v>4712</v>
      </c>
      <c r="B673" s="29" t="s">
        <v>4713</v>
      </c>
      <c r="C673" s="29" t="s">
        <v>9742</v>
      </c>
      <c r="E673" s="29">
        <v>672</v>
      </c>
      <c r="F673" s="29" t="s">
        <v>8208</v>
      </c>
      <c r="G673" s="42" t="s">
        <v>8209</v>
      </c>
      <c r="H673" s="46" t="s">
        <v>10959</v>
      </c>
      <c r="I673" s="43" t="s">
        <v>8209</v>
      </c>
      <c r="J673" s="44" t="s">
        <v>10960</v>
      </c>
      <c r="K673" s="29" t="str">
        <f t="shared" si="30"/>
        <v>E4_99_1_12</v>
      </c>
      <c r="L673" s="29" t="str">
        <f t="shared" si="32"/>
        <v>(${Variables:E4_99_1_12_kcat} * E4_99_1_12 * C21769) / (${Variables:E4_99_1_12_Km} + (E4_99_1_12 * C21769))</v>
      </c>
      <c r="M673" s="40" t="str">
        <f t="shared" si="31"/>
        <v>r672 : C21769 -&gt; C21767 + C19609 | (${Variables:E4_99_1_12_kcat} * E4_99_1_12 * C21769) / (${Variables:E4_99_1_12_Km} + (E4_99_1_12 * C21769))</v>
      </c>
    </row>
    <row r="674" spans="1:13" ht="29" x14ac:dyDescent="0.35">
      <c r="A674" s="29" t="s">
        <v>3701</v>
      </c>
      <c r="B674" s="29" t="s">
        <v>3702</v>
      </c>
      <c r="C674" s="29" t="s">
        <v>9747</v>
      </c>
      <c r="E674" s="29">
        <v>673</v>
      </c>
      <c r="F674" s="29" t="s">
        <v>8215</v>
      </c>
      <c r="G674" s="42" t="s">
        <v>8216</v>
      </c>
      <c r="H674" s="42" t="s">
        <v>8217</v>
      </c>
      <c r="I674" s="43" t="s">
        <v>8216</v>
      </c>
      <c r="J674" s="43" t="s">
        <v>8217</v>
      </c>
      <c r="K674" s="29" t="str">
        <f t="shared" si="30"/>
        <v>E5_1_1_1</v>
      </c>
      <c r="L674" s="29" t="str">
        <f t="shared" si="32"/>
        <v>(${Variables:E5_1_1_1_kcat} * E5_1_1_1 * C00041) / (${Variables:E5_1_1_1_Km} + (E5_1_1_1 * C00041))</v>
      </c>
      <c r="M674" s="40" t="str">
        <f t="shared" si="31"/>
        <v>r673 : C00041 -&gt; C00133 | (${Variables:E5_1_1_1_kcat} * E5_1_1_1 * C00041) / (${Variables:E5_1_1_1_Km} + (E5_1_1_1 * C00041))</v>
      </c>
    </row>
    <row r="675" spans="1:13" ht="29" x14ac:dyDescent="0.35">
      <c r="A675" s="29" t="s">
        <v>2772</v>
      </c>
      <c r="B675" s="29" t="s">
        <v>2773</v>
      </c>
      <c r="C675" s="29" t="s">
        <v>9752</v>
      </c>
      <c r="E675" s="29">
        <v>674</v>
      </c>
      <c r="F675" s="29" t="s">
        <v>8221</v>
      </c>
      <c r="G675" s="42" t="s">
        <v>7944</v>
      </c>
      <c r="H675" s="42" t="s">
        <v>8222</v>
      </c>
      <c r="I675" s="43" t="s">
        <v>7944</v>
      </c>
      <c r="J675" s="43" t="s">
        <v>8222</v>
      </c>
      <c r="K675" s="29" t="str">
        <f t="shared" si="30"/>
        <v>E5_1_1_3</v>
      </c>
      <c r="L675" s="29" t="str">
        <f t="shared" si="32"/>
        <v>(${Variables:E5_1_1_3_kcat} * E5_1_1_3 * C00025) / (${Variables:E5_1_1_3_Km} + (E5_1_1_3 * C00025))</v>
      </c>
      <c r="M675" s="40" t="str">
        <f t="shared" si="31"/>
        <v>r674 : C00025 -&gt; C00217 | (${Variables:E5_1_1_3_kcat} * E5_1_1_3 * C00025) / (${Variables:E5_1_1_3_Km} + (E5_1_1_3 * C00025))</v>
      </c>
    </row>
    <row r="676" spans="1:13" ht="29" x14ac:dyDescent="0.35">
      <c r="A676" s="29" t="s">
        <v>1694</v>
      </c>
      <c r="B676" s="29" t="s">
        <v>1695</v>
      </c>
      <c r="C676" s="29" t="s">
        <v>9757</v>
      </c>
      <c r="E676" s="29">
        <v>675</v>
      </c>
      <c r="F676" s="29" t="s">
        <v>8226</v>
      </c>
      <c r="G676" s="42" t="s">
        <v>8227</v>
      </c>
      <c r="H676" s="42" t="s">
        <v>7959</v>
      </c>
      <c r="I676" s="43" t="s">
        <v>8227</v>
      </c>
      <c r="J676" s="43" t="s">
        <v>7959</v>
      </c>
      <c r="K676" s="29" t="str">
        <f t="shared" si="30"/>
        <v>E5_1_1_7</v>
      </c>
      <c r="L676" s="29" t="str">
        <f t="shared" si="32"/>
        <v>(${Variables:E5_1_1_7_kcat} * E5_1_1_7 * C00666) / (${Variables:E5_1_1_7_Km} + (E5_1_1_7 * C00666))</v>
      </c>
      <c r="M676" s="40" t="str">
        <f t="shared" si="31"/>
        <v>r675 : C00666 -&gt; C00680 | (${Variables:E5_1_1_7_kcat} * E5_1_1_7 * C00666) / (${Variables:E5_1_1_7_Km} + (E5_1_1_7 * C00666))</v>
      </c>
    </row>
    <row r="677" spans="1:13" ht="29" x14ac:dyDescent="0.35">
      <c r="A677" s="29" t="s">
        <v>470</v>
      </c>
      <c r="B677" s="29" t="s">
        <v>471</v>
      </c>
      <c r="C677" s="29" t="s">
        <v>9762</v>
      </c>
      <c r="E677" s="29">
        <v>676</v>
      </c>
      <c r="F677" s="29" t="s">
        <v>8232</v>
      </c>
      <c r="G677" s="42" t="s">
        <v>8233</v>
      </c>
      <c r="H677" s="42" t="s">
        <v>8234</v>
      </c>
      <c r="I677" s="43" t="s">
        <v>8233</v>
      </c>
      <c r="J677" s="43" t="s">
        <v>8234</v>
      </c>
      <c r="K677" s="29" t="str">
        <f t="shared" si="30"/>
        <v>E5_1_3_1</v>
      </c>
      <c r="L677" s="29" t="str">
        <f t="shared" si="32"/>
        <v>(${Variables:E5_1_3_1_kcat} * E5_1_3_1 * C00199) / (${Variables:E5_1_3_1_Km} + (E5_1_3_1 * C00199))</v>
      </c>
      <c r="M677" s="40" t="str">
        <f t="shared" si="31"/>
        <v>r676 : C00199 -&gt; C00231 | (${Variables:E5_1_3_1_kcat} * E5_1_3_1 * C00199) / (${Variables:E5_1_3_1_Km} + (E5_1_3_1 * C00199))</v>
      </c>
    </row>
    <row r="678" spans="1:13" ht="29" x14ac:dyDescent="0.35">
      <c r="A678" s="33" t="s">
        <v>8237</v>
      </c>
      <c r="B678" s="36" t="s">
        <v>8238</v>
      </c>
      <c r="C678" s="29" t="s">
        <v>9767</v>
      </c>
      <c r="E678" s="29">
        <v>677</v>
      </c>
      <c r="F678" s="29" t="s">
        <v>8240</v>
      </c>
      <c r="G678" s="42" t="s">
        <v>8241</v>
      </c>
      <c r="H678" s="42" t="s">
        <v>8242</v>
      </c>
      <c r="I678" s="43" t="s">
        <v>8241</v>
      </c>
      <c r="J678" s="43" t="s">
        <v>8242</v>
      </c>
      <c r="K678" s="29" t="str">
        <f t="shared" si="30"/>
        <v>E5_1_3_13</v>
      </c>
      <c r="L678" s="29" t="str">
        <f t="shared" si="32"/>
        <v>(${Variables:E5_1_3_13_kcat} * E5_1_3_13 * C11907) / (${Variables:E5_1_3_13_Km} + (E5_1_3_13 * C11907))</v>
      </c>
      <c r="M678" s="40" t="str">
        <f t="shared" si="31"/>
        <v>r677 : C11907 -&gt; C00688 | (${Variables:E5_1_3_13_kcat} * E5_1_3_13 * C11907) / (${Variables:E5_1_3_13_Km} + (E5_1_3_13 * C11907))</v>
      </c>
    </row>
    <row r="679" spans="1:13" ht="29" x14ac:dyDescent="0.35">
      <c r="A679" s="29" t="s">
        <v>4525</v>
      </c>
      <c r="B679" s="29" t="s">
        <v>4526</v>
      </c>
      <c r="C679" s="29" t="s">
        <v>9768</v>
      </c>
      <c r="E679" s="29">
        <v>678</v>
      </c>
      <c r="F679" s="29" t="s">
        <v>8246</v>
      </c>
      <c r="G679" s="42" t="s">
        <v>8247</v>
      </c>
      <c r="H679" s="42" t="s">
        <v>8248</v>
      </c>
      <c r="I679" s="43" t="s">
        <v>8247</v>
      </c>
      <c r="J679" s="43" t="s">
        <v>8248</v>
      </c>
      <c r="K679" s="29" t="str">
        <f t="shared" si="30"/>
        <v>E5_1_3_14</v>
      </c>
      <c r="L679" s="29" t="str">
        <f t="shared" si="32"/>
        <v>(${Variables:E5_1_3_14_kcat} * E5_1_3_14 * C00043) / (${Variables:E5_1_3_14_Km} + (E5_1_3_14 * C00043))</v>
      </c>
      <c r="M679" s="40" t="str">
        <f t="shared" si="31"/>
        <v>r678 : C00043 -&gt; C01170 | (${Variables:E5_1_3_14_kcat} * E5_1_3_14 * C00043) / (${Variables:E5_1_3_14_Km} + (E5_1_3_14 * C00043))</v>
      </c>
    </row>
    <row r="680" spans="1:13" ht="29" x14ac:dyDescent="0.35">
      <c r="A680" s="29" t="s">
        <v>4525</v>
      </c>
      <c r="B680" s="29" t="s">
        <v>4526</v>
      </c>
      <c r="C680" s="29" t="s">
        <v>9768</v>
      </c>
      <c r="E680" s="29">
        <v>679</v>
      </c>
      <c r="F680" s="29" t="s">
        <v>8251</v>
      </c>
      <c r="G680" s="47" t="s">
        <v>10961</v>
      </c>
      <c r="H680" s="46" t="s">
        <v>10962</v>
      </c>
      <c r="I680" s="48" t="s">
        <v>10963</v>
      </c>
      <c r="J680" s="44" t="s">
        <v>10964</v>
      </c>
      <c r="K680" s="29" t="str">
        <f t="shared" si="30"/>
        <v>E5_1_3_14</v>
      </c>
      <c r="L680" s="29" t="str">
        <f t="shared" si="32"/>
        <v>(${Variables:E5_1_3_14_kcat} * E5_1_3_14 * C00043 * C00001) / (${Variables:E5_1_3_14_Km} + (E5_1_3_14 * C00043 * C00001))</v>
      </c>
      <c r="M680" s="40" t="str">
        <f t="shared" si="31"/>
        <v>r679 : C00043 + C00001 -&gt; C00645 + C00015 | (${Variables:E5_1_3_14_kcat} * E5_1_3_14 * C00043 * C00001) / (${Variables:E5_1_3_14_Km} + (E5_1_3_14 * C00043 * C00001))</v>
      </c>
    </row>
    <row r="681" spans="1:13" ht="29" x14ac:dyDescent="0.35">
      <c r="A681" s="29" t="s">
        <v>4525</v>
      </c>
      <c r="B681" s="29" t="s">
        <v>4526</v>
      </c>
      <c r="C681" s="29" t="s">
        <v>9768</v>
      </c>
      <c r="E681" s="29">
        <v>680</v>
      </c>
      <c r="F681" s="29" t="s">
        <v>8254</v>
      </c>
      <c r="G681" s="47" t="s">
        <v>10962</v>
      </c>
      <c r="H681" s="46" t="s">
        <v>10965</v>
      </c>
      <c r="I681" s="48" t="s">
        <v>10964</v>
      </c>
      <c r="J681" s="44" t="s">
        <v>10966</v>
      </c>
      <c r="K681" s="29" t="str">
        <f t="shared" si="30"/>
        <v>E5_1_3_14</v>
      </c>
      <c r="L681" s="29" t="str">
        <f t="shared" si="32"/>
        <v>(${Variables:E5_1_3_14_kcat} * E5_1_3_14 * C00645 * C00015) / (${Variables:E5_1_3_14_Km} + (E5_1_3_14 * C00645 * C00015))</v>
      </c>
      <c r="M681" s="40" t="str">
        <f t="shared" si="31"/>
        <v>r680 : C00645 + C00015 -&gt; C01170 + C00001 | (${Variables:E5_1_3_14_kcat} * E5_1_3_14 * C00645 * C00015) / (${Variables:E5_1_3_14_Km} + (E5_1_3_14 * C00645 * C00015))</v>
      </c>
    </row>
    <row r="682" spans="1:13" ht="29" x14ac:dyDescent="0.35">
      <c r="A682" s="29" t="s">
        <v>3432</v>
      </c>
      <c r="B682" s="29" t="s">
        <v>3433</v>
      </c>
      <c r="C682" s="29" t="s">
        <v>9773</v>
      </c>
      <c r="E682" s="29">
        <v>681</v>
      </c>
      <c r="F682" s="29" t="s">
        <v>8257</v>
      </c>
      <c r="G682" s="42" t="s">
        <v>8258</v>
      </c>
      <c r="H682" s="42" t="s">
        <v>8259</v>
      </c>
      <c r="I682" s="43" t="s">
        <v>8258</v>
      </c>
      <c r="J682" s="43" t="s">
        <v>8259</v>
      </c>
      <c r="K682" s="29" t="str">
        <f t="shared" si="30"/>
        <v>E5_1_3_2</v>
      </c>
      <c r="L682" s="29" t="str">
        <f t="shared" si="32"/>
        <v>(${Variables:E5_1_3_2_kcat} * E5_1_3_2 * C00029) / (${Variables:E5_1_3_2_Km} + (E5_1_3_2 * C00029))</v>
      </c>
      <c r="M682" s="40" t="str">
        <f t="shared" si="31"/>
        <v>r681 : C00029 -&gt; C00052 | (${Variables:E5_1_3_2_kcat} * E5_1_3_2 * C00029) / (${Variables:E5_1_3_2_Km} + (E5_1_3_2 * C00029))</v>
      </c>
    </row>
    <row r="683" spans="1:13" ht="29" x14ac:dyDescent="0.35">
      <c r="A683" s="29" t="s">
        <v>3432</v>
      </c>
      <c r="B683" s="29" t="s">
        <v>3433</v>
      </c>
      <c r="C683" s="29" t="s">
        <v>9773</v>
      </c>
      <c r="E683" s="29">
        <v>682</v>
      </c>
      <c r="F683" s="29" t="s">
        <v>8262</v>
      </c>
      <c r="G683" s="42" t="s">
        <v>8247</v>
      </c>
      <c r="H683" s="42" t="s">
        <v>8263</v>
      </c>
      <c r="I683" s="43" t="s">
        <v>8247</v>
      </c>
      <c r="J683" s="43" t="s">
        <v>8263</v>
      </c>
      <c r="K683" s="29" t="str">
        <f t="shared" si="30"/>
        <v>E5_1_3_2</v>
      </c>
      <c r="L683" s="29" t="str">
        <f t="shared" si="32"/>
        <v>(${Variables:E5_1_3_2_kcat} * E5_1_3_2 * C00043) / (${Variables:E5_1_3_2_Km} + (E5_1_3_2 * C00043))</v>
      </c>
      <c r="M683" s="40" t="str">
        <f t="shared" si="31"/>
        <v>r682 : C00043 -&gt; C00203 | (${Variables:E5_1_3_2_kcat} * E5_1_3_2 * C00043) / (${Variables:E5_1_3_2_Km} + (E5_1_3_2 * C00043))</v>
      </c>
    </row>
    <row r="684" spans="1:13" ht="29" x14ac:dyDescent="0.35">
      <c r="A684" s="29" t="s">
        <v>3432</v>
      </c>
      <c r="B684" s="29" t="s">
        <v>3433</v>
      </c>
      <c r="C684" s="29" t="s">
        <v>9773</v>
      </c>
      <c r="E684" s="29">
        <v>683</v>
      </c>
      <c r="F684" s="29" t="s">
        <v>8264</v>
      </c>
      <c r="G684" s="42" t="s">
        <v>8061</v>
      </c>
      <c r="H684" s="42" t="s">
        <v>8265</v>
      </c>
      <c r="I684" s="43" t="s">
        <v>8061</v>
      </c>
      <c r="J684" s="43" t="s">
        <v>8265</v>
      </c>
      <c r="K684" s="29" t="str">
        <f t="shared" si="30"/>
        <v>E5_1_3_2</v>
      </c>
      <c r="L684" s="29" t="str">
        <f t="shared" si="32"/>
        <v>(${Variables:E5_1_3_2_kcat} * E5_1_3_2 * C00842) / (${Variables:E5_1_3_2_Km} + (E5_1_3_2 * C00842))</v>
      </c>
      <c r="M684" s="40" t="str">
        <f t="shared" si="31"/>
        <v>r683 : C00842 -&gt; C02097 | (${Variables:E5_1_3_2_kcat} * E5_1_3_2 * C00842) / (${Variables:E5_1_3_2_Km} + (E5_1_3_2 * C00842))</v>
      </c>
    </row>
    <row r="685" spans="1:13" ht="29" x14ac:dyDescent="0.35">
      <c r="A685" s="29" t="s">
        <v>4425</v>
      </c>
      <c r="B685" s="29" t="s">
        <v>4426</v>
      </c>
      <c r="C685" s="29" t="s">
        <v>9778</v>
      </c>
      <c r="E685" s="29">
        <v>684</v>
      </c>
      <c r="F685" s="29" t="s">
        <v>8267</v>
      </c>
      <c r="G685" s="42" t="s">
        <v>8268</v>
      </c>
      <c r="H685" s="42" t="s">
        <v>8269</v>
      </c>
      <c r="I685" s="43" t="s">
        <v>8268</v>
      </c>
      <c r="J685" s="43" t="s">
        <v>8269</v>
      </c>
      <c r="K685" s="29" t="str">
        <f t="shared" si="30"/>
        <v>E5_1_99_6</v>
      </c>
      <c r="L685" s="29" t="str">
        <f t="shared" si="32"/>
        <v>(${Variables:E5_1_99_6_kcat} * E5_1_99_6 * C20482) / (${Variables:E5_1_99_6_Km} + (E5_1_99_6 * C20482))</v>
      </c>
      <c r="M685" s="40" t="str">
        <f t="shared" si="31"/>
        <v>r684 : C20482 -&gt; C04856 | (${Variables:E5_1_99_6_kcat} * E5_1_99_6 * C20482) / (${Variables:E5_1_99_6_Km} + (E5_1_99_6 * C20482))</v>
      </c>
    </row>
    <row r="686" spans="1:13" ht="29" x14ac:dyDescent="0.35">
      <c r="A686" s="29" t="s">
        <v>4425</v>
      </c>
      <c r="B686" s="29" t="s">
        <v>4426</v>
      </c>
      <c r="C686" s="29" t="s">
        <v>9778</v>
      </c>
      <c r="E686" s="29">
        <v>685</v>
      </c>
      <c r="F686" s="29" t="s">
        <v>8272</v>
      </c>
      <c r="G686" s="42" t="s">
        <v>8273</v>
      </c>
      <c r="H686" s="42" t="s">
        <v>8274</v>
      </c>
      <c r="I686" s="43" t="s">
        <v>8273</v>
      </c>
      <c r="J686" s="43" t="s">
        <v>8274</v>
      </c>
      <c r="K686" s="29" t="str">
        <f t="shared" si="30"/>
        <v>E5_1_99_6</v>
      </c>
      <c r="L686" s="29" t="str">
        <f t="shared" si="32"/>
        <v>(${Variables:E5_1_99_6_kcat} * E5_1_99_6 * C20483) / (${Variables:E5_1_99_6_Km} + (E5_1_99_6 * C20483))</v>
      </c>
      <c r="M686" s="40" t="str">
        <f t="shared" si="31"/>
        <v>r685 : C20483 -&gt; C04899 | (${Variables:E5_1_99_6_kcat} * E5_1_99_6 * C20483) / (${Variables:E5_1_99_6_Km} + (E5_1_99_6 * C20483))</v>
      </c>
    </row>
    <row r="687" spans="1:13" ht="29" x14ac:dyDescent="0.35">
      <c r="A687" s="29" t="s">
        <v>187</v>
      </c>
      <c r="B687" s="29" t="s">
        <v>188</v>
      </c>
      <c r="C687" s="29" t="s">
        <v>9783</v>
      </c>
      <c r="E687" s="29">
        <v>686</v>
      </c>
      <c r="F687" s="29" t="s">
        <v>8276</v>
      </c>
      <c r="G687" s="42" t="s">
        <v>8277</v>
      </c>
      <c r="H687" s="42" t="s">
        <v>8278</v>
      </c>
      <c r="I687" s="43" t="s">
        <v>8277</v>
      </c>
      <c r="J687" s="43" t="s">
        <v>8278</v>
      </c>
      <c r="K687" s="29" t="str">
        <f t="shared" si="30"/>
        <v>E5_2_1_8</v>
      </c>
      <c r="L687" s="29" t="str">
        <f t="shared" si="32"/>
        <v>(${Variables:E5_2_1_8_kcat} * E5_2_1_8 * C03798) / (${Variables:E5_2_1_8_Km} + (E5_2_1_8 * C03798))</v>
      </c>
      <c r="M687" s="40" t="str">
        <f t="shared" si="31"/>
        <v>r686 : C03798 -&gt; C03633 | (${Variables:E5_2_1_8_kcat} * E5_2_1_8 * C03798) / (${Variables:E5_2_1_8_Km} + (E5_2_1_8 * C03798))</v>
      </c>
    </row>
    <row r="688" spans="1:13" ht="29" x14ac:dyDescent="0.35">
      <c r="A688" s="29" t="s">
        <v>2462</v>
      </c>
      <c r="B688" s="29" t="s">
        <v>2463</v>
      </c>
      <c r="C688" s="29" t="s">
        <v>9783</v>
      </c>
      <c r="E688" s="29">
        <v>687</v>
      </c>
      <c r="F688" s="29" t="s">
        <v>8276</v>
      </c>
      <c r="G688" s="42" t="s">
        <v>8277</v>
      </c>
      <c r="H688" s="42" t="s">
        <v>8278</v>
      </c>
      <c r="I688" s="43" t="s">
        <v>8277</v>
      </c>
      <c r="J688" s="43" t="s">
        <v>8278</v>
      </c>
      <c r="K688" s="29" t="str">
        <f t="shared" si="30"/>
        <v>E5_2_1_8</v>
      </c>
      <c r="L688" s="29" t="str">
        <f t="shared" si="32"/>
        <v>(${Variables:E5_2_1_8_kcat} * E5_2_1_8 * C03798) / (${Variables:E5_2_1_8_Km} + (E5_2_1_8 * C03798))</v>
      </c>
      <c r="M688" s="40" t="str">
        <f t="shared" si="31"/>
        <v>r687 : C03798 -&gt; C03633 | (${Variables:E5_2_1_8_kcat} * E5_2_1_8 * C03798) / (${Variables:E5_2_1_8_Km} + (E5_2_1_8 * C03798))</v>
      </c>
    </row>
    <row r="689" spans="1:13" ht="29" x14ac:dyDescent="0.35">
      <c r="A689" s="29" t="s">
        <v>5106</v>
      </c>
      <c r="B689" s="29" t="s">
        <v>5107</v>
      </c>
      <c r="C689" s="29" t="s">
        <v>9783</v>
      </c>
      <c r="E689" s="29">
        <v>688</v>
      </c>
      <c r="F689" s="29" t="s">
        <v>8276</v>
      </c>
      <c r="G689" s="42" t="s">
        <v>8277</v>
      </c>
      <c r="H689" s="42" t="s">
        <v>8278</v>
      </c>
      <c r="I689" s="43" t="s">
        <v>8277</v>
      </c>
      <c r="J689" s="43" t="s">
        <v>8278</v>
      </c>
      <c r="K689" s="29" t="str">
        <f t="shared" si="30"/>
        <v>E5_2_1_8</v>
      </c>
      <c r="L689" s="29" t="str">
        <f t="shared" si="32"/>
        <v>(${Variables:E5_2_1_8_kcat} * E5_2_1_8 * C03798) / (${Variables:E5_2_1_8_Km} + (E5_2_1_8 * C03798))</v>
      </c>
      <c r="M689" s="40" t="str">
        <f t="shared" si="31"/>
        <v>r688 : C03798 -&gt; C03633 | (${Variables:E5_2_1_8_kcat} * E5_2_1_8 * C03798) / (${Variables:E5_2_1_8_Km} + (E5_2_1_8 * C03798))</v>
      </c>
    </row>
    <row r="690" spans="1:13" ht="29" x14ac:dyDescent="0.35">
      <c r="A690" s="29" t="s">
        <v>3068</v>
      </c>
      <c r="B690" s="29" t="s">
        <v>3069</v>
      </c>
      <c r="C690" s="29" t="s">
        <v>9788</v>
      </c>
      <c r="E690" s="29">
        <v>689</v>
      </c>
      <c r="F690" s="29" t="s">
        <v>8282</v>
      </c>
      <c r="G690" s="42" t="s">
        <v>8283</v>
      </c>
      <c r="H690" s="42" t="s">
        <v>8284</v>
      </c>
      <c r="I690" s="43" t="s">
        <v>8283</v>
      </c>
      <c r="J690" s="43" t="s">
        <v>8284</v>
      </c>
      <c r="K690" s="29" t="str">
        <f t="shared" si="30"/>
        <v>E5_3_1_1</v>
      </c>
      <c r="L690" s="29" t="str">
        <f t="shared" si="32"/>
        <v>(${Variables:E5_3_1_1_kcat} * E5_3_1_1 * C00118) / (${Variables:E5_3_1_1_Km} + (E5_3_1_1 * C00118))</v>
      </c>
      <c r="M690" s="40" t="str">
        <f t="shared" si="31"/>
        <v>r689 : C00118 -&gt; C00111 | (${Variables:E5_3_1_1_kcat} * E5_3_1_1 * C00118) / (${Variables:E5_3_1_1_Km} + (E5_3_1_1 * C00118))</v>
      </c>
    </row>
    <row r="691" spans="1:13" ht="29" x14ac:dyDescent="0.35">
      <c r="A691" s="29" t="s">
        <v>3198</v>
      </c>
      <c r="B691" s="29" t="s">
        <v>3199</v>
      </c>
      <c r="C691" s="29" t="s">
        <v>9788</v>
      </c>
      <c r="E691" s="29">
        <v>690</v>
      </c>
      <c r="F691" s="29" t="s">
        <v>8282</v>
      </c>
      <c r="G691" s="42" t="s">
        <v>8283</v>
      </c>
      <c r="H691" s="42" t="s">
        <v>8284</v>
      </c>
      <c r="I691" s="43" t="s">
        <v>8283</v>
      </c>
      <c r="J691" s="43" t="s">
        <v>8284</v>
      </c>
      <c r="K691" s="29" t="str">
        <f t="shared" si="30"/>
        <v>E5_3_1_1</v>
      </c>
      <c r="L691" s="29" t="str">
        <f t="shared" si="32"/>
        <v>(${Variables:E5_3_1_1_kcat} * E5_3_1_1 * C00118) / (${Variables:E5_3_1_1_Km} + (E5_3_1_1 * C00118))</v>
      </c>
      <c r="M691" s="40" t="str">
        <f t="shared" si="31"/>
        <v>r690 : C00118 -&gt; C00111 | (${Variables:E5_3_1_1_kcat} * E5_3_1_1 * C00118) / (${Variables:E5_3_1_1_Km} + (E5_3_1_1 * C00118))</v>
      </c>
    </row>
    <row r="692" spans="1:13" ht="29" x14ac:dyDescent="0.35">
      <c r="A692" s="29" t="s">
        <v>1969</v>
      </c>
      <c r="B692" s="29" t="s">
        <v>1970</v>
      </c>
      <c r="C692" s="29" t="s">
        <v>9793</v>
      </c>
      <c r="E692" s="29">
        <v>691</v>
      </c>
      <c r="F692" s="29" t="s">
        <v>8288</v>
      </c>
      <c r="G692" s="42" t="s">
        <v>7854</v>
      </c>
      <c r="H692" s="42" t="s">
        <v>8289</v>
      </c>
      <c r="I692" s="43" t="s">
        <v>7854</v>
      </c>
      <c r="J692" s="43" t="s">
        <v>8289</v>
      </c>
      <c r="K692" s="29" t="str">
        <f t="shared" si="30"/>
        <v>E5_3_1_16</v>
      </c>
      <c r="L692" s="29" t="str">
        <f t="shared" si="32"/>
        <v>(${Variables:E5_3_1_16_kcat} * E5_3_1_16 * C04896) / (${Variables:E5_3_1_16_Km} + (E5_3_1_16 * C04896))</v>
      </c>
      <c r="M692" s="40" t="str">
        <f t="shared" si="31"/>
        <v>r691 : C04896 -&gt; C04916 | (${Variables:E5_3_1_16_kcat} * E5_3_1_16 * C04896) / (${Variables:E5_3_1_16_Km} + (E5_3_1_16 * C04896))</v>
      </c>
    </row>
    <row r="693" spans="1:13" ht="29" x14ac:dyDescent="0.35">
      <c r="A693" s="29" t="s">
        <v>5189</v>
      </c>
      <c r="B693" s="29" t="s">
        <v>5190</v>
      </c>
      <c r="C693" s="29" t="s">
        <v>9798</v>
      </c>
      <c r="E693" s="29">
        <v>692</v>
      </c>
      <c r="F693" s="29" t="s">
        <v>8293</v>
      </c>
      <c r="G693" s="42" t="s">
        <v>8294</v>
      </c>
      <c r="H693" s="42" t="s">
        <v>8295</v>
      </c>
      <c r="I693" s="43" t="s">
        <v>8294</v>
      </c>
      <c r="J693" s="43" t="s">
        <v>8295</v>
      </c>
      <c r="K693" s="29" t="str">
        <f t="shared" si="30"/>
        <v>E5_3_1_4</v>
      </c>
      <c r="L693" s="29" t="str">
        <f t="shared" si="32"/>
        <v>(${Variables:E5_3_1_4_kcat} * E5_3_1_4 * C02479) / (${Variables:E5_3_1_4_Km} + (E5_3_1_4 * C02479))</v>
      </c>
      <c r="M693" s="40" t="str">
        <f t="shared" si="31"/>
        <v>r692 : C02479 -&gt; C00508 | (${Variables:E5_3_1_4_kcat} * E5_3_1_4 * C02479) / (${Variables:E5_3_1_4_Km} + (E5_3_1_4 * C02479))</v>
      </c>
    </row>
    <row r="694" spans="1:13" ht="29" x14ac:dyDescent="0.35">
      <c r="A694" s="29" t="s">
        <v>5189</v>
      </c>
      <c r="B694" s="29" t="s">
        <v>5190</v>
      </c>
      <c r="C694" s="29" t="s">
        <v>9798</v>
      </c>
      <c r="E694" s="29">
        <v>693</v>
      </c>
      <c r="F694" s="29" t="s">
        <v>8298</v>
      </c>
      <c r="G694" s="42" t="s">
        <v>8299</v>
      </c>
      <c r="H694" s="42" t="s">
        <v>8295</v>
      </c>
      <c r="I694" s="43" t="s">
        <v>8299</v>
      </c>
      <c r="J694" s="43" t="s">
        <v>8295</v>
      </c>
      <c r="K694" s="29" t="str">
        <f t="shared" si="30"/>
        <v>E5_3_1_4</v>
      </c>
      <c r="L694" s="29" t="str">
        <f t="shared" si="32"/>
        <v>(${Variables:E5_3_1_4_kcat} * E5_3_1_4 * C00259) / (${Variables:E5_3_1_4_Km} + (E5_3_1_4 * C00259))</v>
      </c>
      <c r="M694" s="40" t="str">
        <f t="shared" si="31"/>
        <v>r693 : C00259 -&gt; C00508 | (${Variables:E5_3_1_4_kcat} * E5_3_1_4 * C00259) / (${Variables:E5_3_1_4_Km} + (E5_3_1_4 * C00259))</v>
      </c>
    </row>
    <row r="695" spans="1:13" ht="29" x14ac:dyDescent="0.35">
      <c r="A695" s="29" t="s">
        <v>3581</v>
      </c>
      <c r="B695" s="29" t="s">
        <v>3582</v>
      </c>
      <c r="C695" s="29" t="s">
        <v>9803</v>
      </c>
      <c r="E695" s="29">
        <v>694</v>
      </c>
      <c r="F695" s="29" t="s">
        <v>8301</v>
      </c>
      <c r="G695" s="42" t="s">
        <v>8302</v>
      </c>
      <c r="H695" s="42" t="s">
        <v>8233</v>
      </c>
      <c r="I695" s="43" t="s">
        <v>8302</v>
      </c>
      <c r="J695" s="43" t="s">
        <v>8233</v>
      </c>
      <c r="K695" s="29" t="str">
        <f t="shared" si="30"/>
        <v>E5_3_1_6</v>
      </c>
      <c r="L695" s="29" t="str">
        <f t="shared" si="32"/>
        <v>(${Variables:E5_3_1_6_kcat} * E5_3_1_6 * C00117) / (${Variables:E5_3_1_6_Km} + (E5_3_1_6 * C00117))</v>
      </c>
      <c r="M695" s="40" t="str">
        <f t="shared" si="31"/>
        <v>r694 : C00117 -&gt; C00199 | (${Variables:E5_3_1_6_kcat} * E5_3_1_6 * C00117) / (${Variables:E5_3_1_6_Km} + (E5_3_1_6 * C00117))</v>
      </c>
    </row>
    <row r="696" spans="1:13" ht="29" x14ac:dyDescent="0.35">
      <c r="A696" s="29" t="s">
        <v>3581</v>
      </c>
      <c r="B696" s="29" t="s">
        <v>3582</v>
      </c>
      <c r="C696" s="29" t="s">
        <v>9803</v>
      </c>
      <c r="E696" s="29">
        <v>695</v>
      </c>
      <c r="F696" s="29" t="s">
        <v>8305</v>
      </c>
      <c r="G696" s="42" t="s">
        <v>8306</v>
      </c>
      <c r="H696" s="42" t="s">
        <v>8307</v>
      </c>
      <c r="I696" s="43" t="s">
        <v>8306</v>
      </c>
      <c r="J696" s="43" t="s">
        <v>8307</v>
      </c>
      <c r="K696" s="29" t="str">
        <f t="shared" si="30"/>
        <v>E5_3_1_6</v>
      </c>
      <c r="L696" s="29" t="str">
        <f t="shared" si="32"/>
        <v>(${Variables:E5_3_1_6_kcat} * E5_3_1_6 * C02962) / (${Variables:E5_3_1_6_Km} + (E5_3_1_6 * C02962))</v>
      </c>
      <c r="M696" s="40" t="str">
        <f t="shared" si="31"/>
        <v>r695 : C02962 -&gt; C18096 | (${Variables:E5_3_1_6_kcat} * E5_3_1_6 * C02962) / (${Variables:E5_3_1_6_Km} + (E5_3_1_6 * C02962))</v>
      </c>
    </row>
    <row r="697" spans="1:13" ht="29" x14ac:dyDescent="0.35">
      <c r="A697" s="29" t="s">
        <v>4731</v>
      </c>
      <c r="B697" s="29" t="s">
        <v>4732</v>
      </c>
      <c r="C697" s="29" t="s">
        <v>9803</v>
      </c>
      <c r="E697" s="29">
        <v>696</v>
      </c>
      <c r="F697" s="29" t="s">
        <v>8301</v>
      </c>
      <c r="G697" s="42" t="s">
        <v>8302</v>
      </c>
      <c r="H697" s="42" t="s">
        <v>8233</v>
      </c>
      <c r="I697" s="43" t="s">
        <v>8302</v>
      </c>
      <c r="J697" s="43" t="s">
        <v>8233</v>
      </c>
      <c r="K697" s="29" t="str">
        <f t="shared" si="30"/>
        <v>E5_3_1_6</v>
      </c>
      <c r="L697" s="29" t="str">
        <f t="shared" si="32"/>
        <v>(${Variables:E5_3_1_6_kcat} * E5_3_1_6 * C00117) / (${Variables:E5_3_1_6_Km} + (E5_3_1_6 * C00117))</v>
      </c>
      <c r="M697" s="40" t="str">
        <f t="shared" si="31"/>
        <v>r696 : C00117 -&gt; C00199 | (${Variables:E5_3_1_6_kcat} * E5_3_1_6 * C00117) / (${Variables:E5_3_1_6_Km} + (E5_3_1_6 * C00117))</v>
      </c>
    </row>
    <row r="698" spans="1:13" ht="29" x14ac:dyDescent="0.35">
      <c r="A698" s="29" t="s">
        <v>4731</v>
      </c>
      <c r="B698" s="29" t="s">
        <v>4732</v>
      </c>
      <c r="C698" s="29" t="s">
        <v>9803</v>
      </c>
      <c r="E698" s="29">
        <v>697</v>
      </c>
      <c r="F698" s="29" t="s">
        <v>8305</v>
      </c>
      <c r="G698" s="42" t="s">
        <v>8306</v>
      </c>
      <c r="H698" s="42" t="s">
        <v>8307</v>
      </c>
      <c r="I698" s="43" t="s">
        <v>8306</v>
      </c>
      <c r="J698" s="43" t="s">
        <v>8307</v>
      </c>
      <c r="K698" s="29" t="str">
        <f t="shared" si="30"/>
        <v>E5_3_1_6</v>
      </c>
      <c r="L698" s="29" t="str">
        <f t="shared" si="32"/>
        <v>(${Variables:E5_3_1_6_kcat} * E5_3_1_6 * C02962) / (${Variables:E5_3_1_6_Km} + (E5_3_1_6 * C02962))</v>
      </c>
      <c r="M698" s="40" t="str">
        <f t="shared" si="31"/>
        <v>r697 : C02962 -&gt; C18096 | (${Variables:E5_3_1_6_kcat} * E5_3_1_6 * C02962) / (${Variables:E5_3_1_6_Km} + (E5_3_1_6 * C02962))</v>
      </c>
    </row>
    <row r="699" spans="1:13" ht="29" x14ac:dyDescent="0.35">
      <c r="A699" s="29" t="s">
        <v>3080</v>
      </c>
      <c r="B699" s="29" t="s">
        <v>3081</v>
      </c>
      <c r="C699" s="29" t="s">
        <v>9808</v>
      </c>
      <c r="E699" s="29">
        <v>698</v>
      </c>
      <c r="F699" s="29" t="s">
        <v>8309</v>
      </c>
      <c r="G699" s="42" t="s">
        <v>8310</v>
      </c>
      <c r="H699" s="42" t="s">
        <v>8311</v>
      </c>
      <c r="I699" s="43" t="s">
        <v>8310</v>
      </c>
      <c r="J699" s="43" t="s">
        <v>8311</v>
      </c>
      <c r="K699" s="29" t="str">
        <f t="shared" si="30"/>
        <v>E5_3_1_9</v>
      </c>
      <c r="L699" s="29" t="str">
        <f t="shared" si="32"/>
        <v>(${Variables:E5_3_1_9_kcat} * E5_3_1_9 * C00668) / (${Variables:E5_3_1_9_Km} + (E5_3_1_9 * C00668))</v>
      </c>
      <c r="M699" s="40" t="str">
        <f t="shared" si="31"/>
        <v>r698 : C00668 -&gt; C05345 | (${Variables:E5_3_1_9_kcat} * E5_3_1_9 * C00668) / (${Variables:E5_3_1_9_Km} + (E5_3_1_9 * C00668))</v>
      </c>
    </row>
    <row r="700" spans="1:13" ht="29" x14ac:dyDescent="0.35">
      <c r="A700" s="29" t="s">
        <v>3080</v>
      </c>
      <c r="B700" s="29" t="s">
        <v>3081</v>
      </c>
      <c r="C700" s="29" t="s">
        <v>9808</v>
      </c>
      <c r="E700" s="29">
        <v>699</v>
      </c>
      <c r="F700" s="29" t="s">
        <v>8314</v>
      </c>
      <c r="G700" s="42" t="s">
        <v>8315</v>
      </c>
      <c r="H700" s="42" t="s">
        <v>8316</v>
      </c>
      <c r="I700" s="43" t="s">
        <v>8315</v>
      </c>
      <c r="J700" s="43" t="s">
        <v>8316</v>
      </c>
      <c r="K700" s="29" t="str">
        <f t="shared" si="30"/>
        <v>E5_3_1_9</v>
      </c>
      <c r="L700" s="29" t="str">
        <f t="shared" si="32"/>
        <v>(${Variables:E5_3_1_9_kcat} * E5_3_1_9 * C00092) / (${Variables:E5_3_1_9_Km} + (E5_3_1_9 * C00092))</v>
      </c>
      <c r="M700" s="40" t="str">
        <f t="shared" si="31"/>
        <v>r699 : C00092 -&gt; C00085 | (${Variables:E5_3_1_9_kcat} * E5_3_1_9 * C00092) / (${Variables:E5_3_1_9_Km} + (E5_3_1_9 * C00092))</v>
      </c>
    </row>
    <row r="701" spans="1:13" ht="29" x14ac:dyDescent="0.35">
      <c r="A701" s="29" t="s">
        <v>3080</v>
      </c>
      <c r="B701" s="29" t="s">
        <v>3081</v>
      </c>
      <c r="C701" s="29" t="s">
        <v>9808</v>
      </c>
      <c r="E701" s="29">
        <v>700</v>
      </c>
      <c r="F701" s="29" t="s">
        <v>8317</v>
      </c>
      <c r="G701" s="42" t="s">
        <v>8310</v>
      </c>
      <c r="H701" s="42" t="s">
        <v>8318</v>
      </c>
      <c r="I701" s="43" t="s">
        <v>8310</v>
      </c>
      <c r="J701" s="43" t="s">
        <v>8318</v>
      </c>
      <c r="K701" s="29" t="str">
        <f t="shared" si="30"/>
        <v>E5_3_1_9</v>
      </c>
      <c r="L701" s="29" t="str">
        <f t="shared" si="32"/>
        <v>(${Variables:E5_3_1_9_kcat} * E5_3_1_9 * C00668) / (${Variables:E5_3_1_9_Km} + (E5_3_1_9 * C00668))</v>
      </c>
      <c r="M701" s="40" t="str">
        <f t="shared" si="31"/>
        <v>r700 : C00668 -&gt; C01172 | (${Variables:E5_3_1_9_kcat} * E5_3_1_9 * C00668) / (${Variables:E5_3_1_9_Km} + (E5_3_1_9 * C00668))</v>
      </c>
    </row>
    <row r="702" spans="1:13" ht="29" x14ac:dyDescent="0.35">
      <c r="A702" s="29" t="s">
        <v>3080</v>
      </c>
      <c r="B702" s="29" t="s">
        <v>3081</v>
      </c>
      <c r="C702" s="29" t="s">
        <v>9808</v>
      </c>
      <c r="E702" s="29">
        <v>701</v>
      </c>
      <c r="F702" s="29" t="s">
        <v>8319</v>
      </c>
      <c r="G702" s="42" t="s">
        <v>8318</v>
      </c>
      <c r="H702" s="42" t="s">
        <v>8311</v>
      </c>
      <c r="I702" s="43" t="s">
        <v>8318</v>
      </c>
      <c r="J702" s="43" t="s">
        <v>8311</v>
      </c>
      <c r="K702" s="29" t="str">
        <f t="shared" si="30"/>
        <v>E5_3_1_9</v>
      </c>
      <c r="L702" s="29" t="str">
        <f t="shared" si="32"/>
        <v>(${Variables:E5_3_1_9_kcat} * E5_3_1_9 * C01172) / (${Variables:E5_3_1_9_Km} + (E5_3_1_9 * C01172))</v>
      </c>
      <c r="M702" s="40" t="str">
        <f t="shared" si="31"/>
        <v>r701 : C01172 -&gt; C05345 | (${Variables:E5_3_1_9_kcat} * E5_3_1_9 * C01172) / (${Variables:E5_3_1_9_Km} + (E5_3_1_9 * C01172))</v>
      </c>
    </row>
    <row r="703" spans="1:13" ht="29" x14ac:dyDescent="0.35">
      <c r="A703" s="29" t="s">
        <v>3080</v>
      </c>
      <c r="B703" s="29" t="s">
        <v>3081</v>
      </c>
      <c r="C703" s="29" t="s">
        <v>9808</v>
      </c>
      <c r="E703" s="29">
        <v>702</v>
      </c>
      <c r="F703" s="29" t="s">
        <v>8320</v>
      </c>
      <c r="G703" s="42" t="s">
        <v>8310</v>
      </c>
      <c r="H703" s="42" t="s">
        <v>8316</v>
      </c>
      <c r="I703" s="43" t="s">
        <v>8310</v>
      </c>
      <c r="J703" s="43" t="s">
        <v>8316</v>
      </c>
      <c r="K703" s="29" t="str">
        <f t="shared" si="30"/>
        <v>E5_3_1_9</v>
      </c>
      <c r="L703" s="29" t="str">
        <f t="shared" si="32"/>
        <v>(${Variables:E5_3_1_9_kcat} * E5_3_1_9 * C00668) / (${Variables:E5_3_1_9_Km} + (E5_3_1_9 * C00668))</v>
      </c>
      <c r="M703" s="40" t="str">
        <f t="shared" si="31"/>
        <v>r702 : C00668 -&gt; C00085 | (${Variables:E5_3_1_9_kcat} * E5_3_1_9 * C00668) / (${Variables:E5_3_1_9_Km} + (E5_3_1_9 * C00668))</v>
      </c>
    </row>
    <row r="704" spans="1:13" ht="29" x14ac:dyDescent="0.35">
      <c r="A704" s="29" t="s">
        <v>4820</v>
      </c>
      <c r="B704" s="29" t="s">
        <v>4821</v>
      </c>
      <c r="C704" s="29" t="s">
        <v>9808</v>
      </c>
      <c r="E704" s="29">
        <v>703</v>
      </c>
      <c r="F704" s="29" t="s">
        <v>8254</v>
      </c>
      <c r="G704" s="42" t="s">
        <v>8310</v>
      </c>
      <c r="H704" s="42" t="s">
        <v>8311</v>
      </c>
      <c r="I704" s="43" t="s">
        <v>8310</v>
      </c>
      <c r="J704" s="43" t="s">
        <v>8311</v>
      </c>
      <c r="K704" s="29" t="str">
        <f t="shared" si="30"/>
        <v>E5_3_1_9</v>
      </c>
      <c r="L704" s="29" t="str">
        <f t="shared" si="32"/>
        <v>(${Variables:E5_3_1_9_kcat} * E5_3_1_9 * C00668) / (${Variables:E5_3_1_9_Km} + (E5_3_1_9 * C00668))</v>
      </c>
      <c r="M704" s="40" t="str">
        <f t="shared" si="31"/>
        <v>r703 : C00668 -&gt; C05345 | (${Variables:E5_3_1_9_kcat} * E5_3_1_9 * C00668) / (${Variables:E5_3_1_9_Km} + (E5_3_1_9 * C00668))</v>
      </c>
    </row>
    <row r="705" spans="1:13" ht="29" x14ac:dyDescent="0.35">
      <c r="A705" s="29" t="s">
        <v>4820</v>
      </c>
      <c r="B705" s="29" t="s">
        <v>4821</v>
      </c>
      <c r="C705" s="29" t="s">
        <v>9808</v>
      </c>
      <c r="E705" s="29">
        <v>704</v>
      </c>
      <c r="F705" s="29" t="s">
        <v>8314</v>
      </c>
      <c r="G705" s="42" t="s">
        <v>8315</v>
      </c>
      <c r="H705" s="42" t="s">
        <v>8316</v>
      </c>
      <c r="I705" s="43" t="s">
        <v>8315</v>
      </c>
      <c r="J705" s="43" t="s">
        <v>8316</v>
      </c>
      <c r="K705" s="29" t="str">
        <f t="shared" ref="K705:K768" si="33">CONCATENATE("E",C705)</f>
        <v>E5_3_1_9</v>
      </c>
      <c r="L705" s="29" t="str">
        <f t="shared" si="32"/>
        <v>(${Variables:E5_3_1_9_kcat} * E5_3_1_9 * C00092) / (${Variables:E5_3_1_9_Km} + (E5_3_1_9 * C00092))</v>
      </c>
      <c r="M705" s="40" t="str">
        <f t="shared" si="31"/>
        <v>r704 : C00092 -&gt; C00085 | (${Variables:E5_3_1_9_kcat} * E5_3_1_9 * C00092) / (${Variables:E5_3_1_9_Km} + (E5_3_1_9 * C00092))</v>
      </c>
    </row>
    <row r="706" spans="1:13" ht="29" x14ac:dyDescent="0.35">
      <c r="A706" s="29" t="s">
        <v>4820</v>
      </c>
      <c r="B706" s="29" t="s">
        <v>4821</v>
      </c>
      <c r="C706" s="29" t="s">
        <v>9808</v>
      </c>
      <c r="E706" s="29">
        <v>705</v>
      </c>
      <c r="F706" s="29" t="s">
        <v>8317</v>
      </c>
      <c r="G706" s="42" t="s">
        <v>8310</v>
      </c>
      <c r="H706" s="42" t="s">
        <v>8318</v>
      </c>
      <c r="I706" s="43" t="s">
        <v>8310</v>
      </c>
      <c r="J706" s="43" t="s">
        <v>8318</v>
      </c>
      <c r="K706" s="29" t="str">
        <f t="shared" si="33"/>
        <v>E5_3_1_9</v>
      </c>
      <c r="L706" s="29" t="str">
        <f t="shared" si="32"/>
        <v>(${Variables:E5_3_1_9_kcat} * E5_3_1_9 * C00668) / (${Variables:E5_3_1_9_Km} + (E5_3_1_9 * C00668))</v>
      </c>
      <c r="M706" s="40" t="str">
        <f t="shared" ref="M706:M769" si="34">_xlfn.CONCAT("r",E706," : ",G706," -&gt; ",H706, " | ",L706)</f>
        <v>r705 : C00668 -&gt; C01172 | (${Variables:E5_3_1_9_kcat} * E5_3_1_9 * C00668) / (${Variables:E5_3_1_9_Km} + (E5_3_1_9 * C00668))</v>
      </c>
    </row>
    <row r="707" spans="1:13" ht="29" x14ac:dyDescent="0.35">
      <c r="A707" s="29" t="s">
        <v>4820</v>
      </c>
      <c r="B707" s="29" t="s">
        <v>4821</v>
      </c>
      <c r="C707" s="29" t="s">
        <v>9808</v>
      </c>
      <c r="E707" s="29">
        <v>706</v>
      </c>
      <c r="F707" s="29" t="s">
        <v>8319</v>
      </c>
      <c r="G707" s="42" t="s">
        <v>8318</v>
      </c>
      <c r="H707" s="42" t="s">
        <v>8311</v>
      </c>
      <c r="I707" s="43" t="s">
        <v>8318</v>
      </c>
      <c r="J707" s="43" t="s">
        <v>8311</v>
      </c>
      <c r="K707" s="29" t="str">
        <f t="shared" si="33"/>
        <v>E5_3_1_9</v>
      </c>
      <c r="L707" s="29" t="str">
        <f t="shared" ref="L707:L770" si="35">CONCATENATE("(${Variables:", K707,"_kcat} * ",K707," * ",I707,") / (${Variables:",K707,"_Km} + (",K707," * ",I707,"))")</f>
        <v>(${Variables:E5_3_1_9_kcat} * E5_3_1_9 * C01172) / (${Variables:E5_3_1_9_Km} + (E5_3_1_9 * C01172))</v>
      </c>
      <c r="M707" s="40" t="str">
        <f t="shared" si="34"/>
        <v>r706 : C01172 -&gt; C05345 | (${Variables:E5_3_1_9_kcat} * E5_3_1_9 * C01172) / (${Variables:E5_3_1_9_Km} + (E5_3_1_9 * C01172))</v>
      </c>
    </row>
    <row r="708" spans="1:13" ht="29" x14ac:dyDescent="0.35">
      <c r="A708" s="29" t="s">
        <v>4820</v>
      </c>
      <c r="B708" s="29" t="s">
        <v>4821</v>
      </c>
      <c r="C708" s="29" t="s">
        <v>9808</v>
      </c>
      <c r="E708" s="29">
        <v>707</v>
      </c>
      <c r="F708" s="29" t="s">
        <v>8320</v>
      </c>
      <c r="G708" s="42" t="s">
        <v>8310</v>
      </c>
      <c r="H708" s="42" t="s">
        <v>8316</v>
      </c>
      <c r="I708" s="43" t="s">
        <v>8310</v>
      </c>
      <c r="J708" s="43" t="s">
        <v>8316</v>
      </c>
      <c r="K708" s="29" t="str">
        <f t="shared" si="33"/>
        <v>E5_3_1_9</v>
      </c>
      <c r="L708" s="29" t="str">
        <f t="shared" si="35"/>
        <v>(${Variables:E5_3_1_9_kcat} * E5_3_1_9 * C00668) / (${Variables:E5_3_1_9_Km} + (E5_3_1_9 * C00668))</v>
      </c>
      <c r="M708" s="40" t="str">
        <f t="shared" si="34"/>
        <v>r707 : C00668 -&gt; C00085 | (${Variables:E5_3_1_9_kcat} * E5_3_1_9 * C00668) / (${Variables:E5_3_1_9_Km} + (E5_3_1_9 * C00668))</v>
      </c>
    </row>
    <row r="709" spans="1:13" ht="29" x14ac:dyDescent="0.35">
      <c r="A709" s="29" t="s">
        <v>825</v>
      </c>
      <c r="B709" s="29" t="s">
        <v>826</v>
      </c>
      <c r="C709" s="29" t="s">
        <v>9809</v>
      </c>
      <c r="E709" s="29">
        <v>708</v>
      </c>
      <c r="F709" s="29" t="s">
        <v>8322</v>
      </c>
      <c r="G709" s="42" t="s">
        <v>8323</v>
      </c>
      <c r="H709" s="42" t="s">
        <v>8324</v>
      </c>
      <c r="I709" s="43" t="s">
        <v>8323</v>
      </c>
      <c r="J709" s="43" t="s">
        <v>8324</v>
      </c>
      <c r="K709" s="29" t="str">
        <f t="shared" si="33"/>
        <v>E5_3_2_6</v>
      </c>
      <c r="L709" s="29" t="str">
        <f t="shared" si="35"/>
        <v>(${Variables:E5_3_2_6_kcat} * E5_3_2_6 * C02501) / (${Variables:E5_3_2_6_Km} + (E5_3_2_6 * C02501))</v>
      </c>
      <c r="M709" s="40" t="str">
        <f t="shared" si="34"/>
        <v>r708 : C02501 -&gt; C03453 | (${Variables:E5_3_2_6_kcat} * E5_3_2_6 * C02501) / (${Variables:E5_3_2_6_Km} + (E5_3_2_6 * C02501))</v>
      </c>
    </row>
    <row r="710" spans="1:13" ht="29" x14ac:dyDescent="0.35">
      <c r="A710" s="29" t="s">
        <v>825</v>
      </c>
      <c r="B710" s="29" t="s">
        <v>826</v>
      </c>
      <c r="C710" s="29" t="s">
        <v>9809</v>
      </c>
      <c r="E710" s="29">
        <v>709</v>
      </c>
      <c r="F710" s="29" t="s">
        <v>8327</v>
      </c>
      <c r="G710" s="42" t="s">
        <v>8328</v>
      </c>
      <c r="H710" s="42" t="s">
        <v>8329</v>
      </c>
      <c r="I710" s="43" t="s">
        <v>8328</v>
      </c>
      <c r="J710" s="43" t="s">
        <v>8329</v>
      </c>
      <c r="K710" s="29" t="str">
        <f t="shared" si="33"/>
        <v>E5_3_2_6</v>
      </c>
      <c r="L710" s="29" t="str">
        <f t="shared" si="35"/>
        <v>(${Variables:E5_3_2_6_kcat} * E5_3_2_6 * C07478) / (${Variables:E5_3_2_6_Km} + (E5_3_2_6 * C07478))</v>
      </c>
      <c r="M710" s="40" t="str">
        <f t="shared" si="34"/>
        <v>r709 : C07478 -&gt; C07479 | (${Variables:E5_3_2_6_kcat} * E5_3_2_6 * C07478) / (${Variables:E5_3_2_6_Km} + (E5_3_2_6 * C07478))</v>
      </c>
    </row>
    <row r="711" spans="1:13" ht="29" x14ac:dyDescent="0.35">
      <c r="A711" s="29" t="s">
        <v>600</v>
      </c>
      <c r="B711" s="29" t="s">
        <v>601</v>
      </c>
      <c r="C711" s="29" t="s">
        <v>9814</v>
      </c>
      <c r="E711" s="29">
        <v>710</v>
      </c>
      <c r="F711" s="29" t="s">
        <v>8331</v>
      </c>
      <c r="G711" s="42" t="s">
        <v>8332</v>
      </c>
      <c r="H711" s="42" t="s">
        <v>8333</v>
      </c>
      <c r="I711" s="43" t="s">
        <v>8332</v>
      </c>
      <c r="J711" s="43" t="s">
        <v>8333</v>
      </c>
      <c r="K711" s="29" t="str">
        <f t="shared" si="33"/>
        <v>E5_3_3_2</v>
      </c>
      <c r="L711" s="29" t="str">
        <f t="shared" si="35"/>
        <v>(${Variables:E5_3_3_2_kcat} * E5_3_3_2 * C00129) / (${Variables:E5_3_3_2_Km} + (E5_3_3_2 * C00129))</v>
      </c>
      <c r="M711" s="40" t="str">
        <f t="shared" si="34"/>
        <v>r710 : C00129 -&gt; C00235 | (${Variables:E5_3_3_2_kcat} * E5_3_3_2 * C00129) / (${Variables:E5_3_3_2_Km} + (E5_3_3_2 * C00129))</v>
      </c>
    </row>
    <row r="712" spans="1:13" ht="29" x14ac:dyDescent="0.35">
      <c r="A712" s="29" t="s">
        <v>3146</v>
      </c>
      <c r="B712" s="29" t="s">
        <v>3147</v>
      </c>
      <c r="C712" s="29" t="s">
        <v>9819</v>
      </c>
      <c r="E712" s="29">
        <v>711</v>
      </c>
      <c r="F712" s="29" t="s">
        <v>8338</v>
      </c>
      <c r="G712" s="42" t="s">
        <v>8339</v>
      </c>
      <c r="H712" s="42" t="s">
        <v>8340</v>
      </c>
      <c r="I712" s="43" t="s">
        <v>8339</v>
      </c>
      <c r="J712" s="43" t="s">
        <v>8340</v>
      </c>
      <c r="K712" s="29" t="str">
        <f t="shared" si="33"/>
        <v>E5_4_2_10</v>
      </c>
      <c r="L712" s="29" t="str">
        <f t="shared" si="35"/>
        <v>(${Variables:E5_4_2_10_kcat} * E5_4_2_10 * C06156) / (${Variables:E5_4_2_10_Km} + (E5_4_2_10 * C06156))</v>
      </c>
      <c r="M712" s="40" t="str">
        <f t="shared" si="34"/>
        <v>r711 : C06156 -&gt; C00352 | (${Variables:E5_4_2_10_kcat} * E5_4_2_10 * C06156) / (${Variables:E5_4_2_10_Km} + (E5_4_2_10 * C06156))</v>
      </c>
    </row>
    <row r="713" spans="1:13" ht="29" x14ac:dyDescent="0.35">
      <c r="A713" s="29" t="s">
        <v>8343</v>
      </c>
      <c r="B713" s="36" t="s">
        <v>8344</v>
      </c>
      <c r="C713" s="29" t="s">
        <v>9824</v>
      </c>
      <c r="E713" s="29">
        <v>712</v>
      </c>
      <c r="F713" s="29" t="s">
        <v>8346</v>
      </c>
      <c r="G713" s="46" t="s">
        <v>10967</v>
      </c>
      <c r="H713" s="46" t="s">
        <v>10968</v>
      </c>
      <c r="I713" s="44" t="s">
        <v>10969</v>
      </c>
      <c r="J713" s="44" t="s">
        <v>10970</v>
      </c>
      <c r="K713" s="29" t="str">
        <f t="shared" si="33"/>
        <v>E5_4_2_11</v>
      </c>
      <c r="L713" s="29" t="str">
        <f t="shared" si="35"/>
        <v>(${Variables:E5_4_2_11_kcat} * E5_4_2_11 * C01159 * C00615) / (${Variables:E5_4_2_11_Km} + (E5_4_2_11 * C01159 * C00615))</v>
      </c>
      <c r="M713" s="40" t="str">
        <f t="shared" si="34"/>
        <v>r712 : C01159 + C00615 -&gt; C00197 + C04262 | (${Variables:E5_4_2_11_kcat} * E5_4_2_11 * C01159 * C00615) / (${Variables:E5_4_2_11_Km} + (E5_4_2_11 * C01159 * C00615))</v>
      </c>
    </row>
    <row r="714" spans="1:13" ht="29" x14ac:dyDescent="0.35">
      <c r="A714" s="29" t="s">
        <v>8343</v>
      </c>
      <c r="B714" s="36" t="s">
        <v>8344</v>
      </c>
      <c r="C714" s="29" t="s">
        <v>9824</v>
      </c>
      <c r="E714" s="29">
        <v>713</v>
      </c>
      <c r="F714" s="29" t="s">
        <v>8351</v>
      </c>
      <c r="G714" s="42" t="s">
        <v>8024</v>
      </c>
      <c r="H714" s="42" t="s">
        <v>8352</v>
      </c>
      <c r="I714" s="43" t="s">
        <v>8024</v>
      </c>
      <c r="J714" s="43" t="s">
        <v>8352</v>
      </c>
      <c r="K714" s="29" t="str">
        <f t="shared" si="33"/>
        <v>E5_4_2_11</v>
      </c>
      <c r="L714" s="29" t="str">
        <f t="shared" si="35"/>
        <v>(${Variables:E5_4_2_11_kcat} * E5_4_2_11 * C00631) / (${Variables:E5_4_2_11_Km} + (E5_4_2_11 * C00631))</v>
      </c>
      <c r="M714" s="40" t="str">
        <f t="shared" si="34"/>
        <v>r713 : C00631 -&gt; C00197 | (${Variables:E5_4_2_11_kcat} * E5_4_2_11 * C00631) / (${Variables:E5_4_2_11_Km} + (E5_4_2_11 * C00631))</v>
      </c>
    </row>
    <row r="715" spans="1:13" ht="29" x14ac:dyDescent="0.35">
      <c r="A715" s="29" t="s">
        <v>8353</v>
      </c>
      <c r="B715" s="36" t="s">
        <v>8354</v>
      </c>
      <c r="C715" s="29" t="s">
        <v>9824</v>
      </c>
      <c r="E715" s="29">
        <v>714</v>
      </c>
      <c r="F715" s="29" t="s">
        <v>8346</v>
      </c>
      <c r="G715" s="46" t="s">
        <v>10967</v>
      </c>
      <c r="H715" s="46" t="s">
        <v>10968</v>
      </c>
      <c r="I715" s="44" t="s">
        <v>10969</v>
      </c>
      <c r="J715" s="44" t="s">
        <v>10970</v>
      </c>
      <c r="K715" s="29" t="str">
        <f t="shared" si="33"/>
        <v>E5_4_2_11</v>
      </c>
      <c r="L715" s="29" t="str">
        <f t="shared" si="35"/>
        <v>(${Variables:E5_4_2_11_kcat} * E5_4_2_11 * C01159 * C00615) / (${Variables:E5_4_2_11_Km} + (E5_4_2_11 * C01159 * C00615))</v>
      </c>
      <c r="M715" s="40" t="str">
        <f t="shared" si="34"/>
        <v>r714 : C01159 + C00615 -&gt; C00197 + C04262 | (${Variables:E5_4_2_11_kcat} * E5_4_2_11 * C01159 * C00615) / (${Variables:E5_4_2_11_Km} + (E5_4_2_11 * C01159 * C00615))</v>
      </c>
    </row>
    <row r="716" spans="1:13" ht="29" x14ac:dyDescent="0.35">
      <c r="A716" s="29" t="s">
        <v>8353</v>
      </c>
      <c r="B716" s="36" t="s">
        <v>8354</v>
      </c>
      <c r="C716" s="29" t="s">
        <v>9824</v>
      </c>
      <c r="E716" s="29">
        <v>715</v>
      </c>
      <c r="F716" s="29" t="s">
        <v>8351</v>
      </c>
      <c r="G716" s="42" t="s">
        <v>8024</v>
      </c>
      <c r="H716" s="43" t="s">
        <v>8352</v>
      </c>
      <c r="I716" s="43" t="s">
        <v>8024</v>
      </c>
      <c r="J716" s="43" t="s">
        <v>8352</v>
      </c>
      <c r="K716" s="29" t="str">
        <f t="shared" si="33"/>
        <v>E5_4_2_11</v>
      </c>
      <c r="L716" s="29" t="str">
        <f t="shared" si="35"/>
        <v>(${Variables:E5_4_2_11_kcat} * E5_4_2_11 * C00631) / (${Variables:E5_4_2_11_Km} + (E5_4_2_11 * C00631))</v>
      </c>
      <c r="M716" s="40" t="str">
        <f t="shared" si="34"/>
        <v>r715 : C00631 -&gt; C00197 | (${Variables:E5_4_2_11_kcat} * E5_4_2_11 * C00631) / (${Variables:E5_4_2_11_Km} + (E5_4_2_11 * C00631))</v>
      </c>
    </row>
    <row r="717" spans="1:13" ht="29" x14ac:dyDescent="0.35">
      <c r="A717" s="29" t="s">
        <v>4244</v>
      </c>
      <c r="B717" s="29" t="s">
        <v>4245</v>
      </c>
      <c r="C717" s="29" t="s">
        <v>9827</v>
      </c>
      <c r="E717" s="29">
        <v>716</v>
      </c>
      <c r="F717" s="29" t="s">
        <v>8356</v>
      </c>
      <c r="G717" s="42" t="s">
        <v>8357</v>
      </c>
      <c r="H717" s="43" t="s">
        <v>8318</v>
      </c>
      <c r="I717" s="43" t="s">
        <v>8357</v>
      </c>
      <c r="J717" s="43" t="s">
        <v>8318</v>
      </c>
      <c r="K717" s="29" t="str">
        <f t="shared" si="33"/>
        <v>E5_4_2_6</v>
      </c>
      <c r="L717" s="29" t="str">
        <f t="shared" si="35"/>
        <v>(${Variables:E5_4_2_6_kcat} * E5_4_2_6 * C00663) / (${Variables:E5_4_2_6_Km} + (E5_4_2_6 * C00663))</v>
      </c>
      <c r="M717" s="40" t="str">
        <f t="shared" si="34"/>
        <v>r716 : C00663 -&gt; C01172 | (${Variables:E5_4_2_6_kcat} * E5_4_2_6 * C00663) / (${Variables:E5_4_2_6_Km} + (E5_4_2_6 * C00663))</v>
      </c>
    </row>
    <row r="718" spans="1:13" ht="29" x14ac:dyDescent="0.35">
      <c r="A718" s="29" t="s">
        <v>4244</v>
      </c>
      <c r="B718" s="29" t="s">
        <v>4245</v>
      </c>
      <c r="C718" s="29" t="s">
        <v>9827</v>
      </c>
      <c r="E718" s="29">
        <v>717</v>
      </c>
      <c r="F718" s="29" t="s">
        <v>8360</v>
      </c>
      <c r="G718" s="42" t="s">
        <v>8357</v>
      </c>
      <c r="H718" s="43" t="s">
        <v>8315</v>
      </c>
      <c r="I718" s="43" t="s">
        <v>8357</v>
      </c>
      <c r="J718" s="43" t="s">
        <v>8315</v>
      </c>
      <c r="K718" s="29" t="str">
        <f t="shared" si="33"/>
        <v>E5_4_2_6</v>
      </c>
      <c r="L718" s="29" t="str">
        <f t="shared" si="35"/>
        <v>(${Variables:E5_4_2_6_kcat} * E5_4_2_6 * C00663) / (${Variables:E5_4_2_6_Km} + (E5_4_2_6 * C00663))</v>
      </c>
      <c r="M718" s="40" t="str">
        <f t="shared" si="34"/>
        <v>r717 : C00663 -&gt; C00092 | (${Variables:E5_4_2_6_kcat} * E5_4_2_6 * C00663) / (${Variables:E5_4_2_6_Km} + (E5_4_2_6 * C00663))</v>
      </c>
    </row>
    <row r="719" spans="1:13" ht="29" x14ac:dyDescent="0.35">
      <c r="A719" s="29" t="s">
        <v>5414</v>
      </c>
      <c r="B719" s="29" t="s">
        <v>5415</v>
      </c>
      <c r="C719" s="29" t="s">
        <v>9832</v>
      </c>
      <c r="E719" s="29">
        <v>718</v>
      </c>
      <c r="F719" s="29" t="s">
        <v>8363</v>
      </c>
      <c r="G719" s="42" t="s">
        <v>8364</v>
      </c>
      <c r="H719" s="43" t="s">
        <v>8365</v>
      </c>
      <c r="I719" s="43" t="s">
        <v>8364</v>
      </c>
      <c r="J719" s="43" t="s">
        <v>8365</v>
      </c>
      <c r="K719" s="29" t="str">
        <f t="shared" si="33"/>
        <v>E5_4_99_12</v>
      </c>
      <c r="L719" s="29" t="str">
        <f t="shared" si="35"/>
        <v>(${Variables:E5_4_99_12_kcat} * E5_4_99_12 * C00868) / (${Variables:E5_4_99_12_Km} + (E5_4_99_12 * C00868))</v>
      </c>
      <c r="M719" s="40" t="str">
        <f t="shared" si="34"/>
        <v>r718 : C00868 -&gt; C02764 | (${Variables:E5_4_99_12_kcat} * E5_4_99_12 * C00868) / (${Variables:E5_4_99_12_Km} + (E5_4_99_12 * C00868))</v>
      </c>
    </row>
    <row r="720" spans="1:13" ht="29" x14ac:dyDescent="0.35">
      <c r="A720" s="29" t="s">
        <v>3346</v>
      </c>
      <c r="B720" s="29" t="s">
        <v>3347</v>
      </c>
      <c r="C720" s="29" t="s">
        <v>9837</v>
      </c>
      <c r="E720" s="29">
        <v>719</v>
      </c>
      <c r="F720" s="29" t="s">
        <v>8369</v>
      </c>
      <c r="G720" s="42" t="s">
        <v>8370</v>
      </c>
      <c r="H720" s="43" t="s">
        <v>7965</v>
      </c>
      <c r="I720" s="43" t="s">
        <v>8370</v>
      </c>
      <c r="J720" s="43" t="s">
        <v>7965</v>
      </c>
      <c r="K720" s="29" t="str">
        <f t="shared" si="33"/>
        <v>E5_4_99_18</v>
      </c>
      <c r="L720" s="29" t="str">
        <f t="shared" si="35"/>
        <v>(${Variables:E5_4_99_18_kcat} * E5_4_99_18 * C15667) / (${Variables:E5_4_99_18_Km} + (E5_4_99_18 * C15667))</v>
      </c>
      <c r="M720" s="40" t="str">
        <f t="shared" si="34"/>
        <v>r719 : C15667 -&gt; C04751 | (${Variables:E5_4_99_18_kcat} * E5_4_99_18 * C15667) / (${Variables:E5_4_99_18_Km} + (E5_4_99_18 * C15667))</v>
      </c>
    </row>
    <row r="721" spans="1:13" ht="29" x14ac:dyDescent="0.35">
      <c r="A721" s="29" t="s">
        <v>860</v>
      </c>
      <c r="B721" s="29" t="s">
        <v>861</v>
      </c>
      <c r="C721" s="29" t="s">
        <v>9842</v>
      </c>
      <c r="E721" s="29">
        <v>720</v>
      </c>
      <c r="F721" s="29" t="s">
        <v>8376</v>
      </c>
      <c r="G721" s="42" t="s">
        <v>8377</v>
      </c>
      <c r="H721" s="43" t="s">
        <v>8378</v>
      </c>
      <c r="I721" s="43" t="s">
        <v>8377</v>
      </c>
      <c r="J721" s="43" t="s">
        <v>8378</v>
      </c>
      <c r="K721" s="29" t="str">
        <f t="shared" si="33"/>
        <v>E5_4_99_5</v>
      </c>
      <c r="L721" s="29" t="str">
        <f t="shared" si="35"/>
        <v>(${Variables:E5_4_99_5_kcat} * E5_4_99_5 * C00251) / (${Variables:E5_4_99_5_Km} + (E5_4_99_5 * C00251))</v>
      </c>
      <c r="M721" s="40" t="str">
        <f t="shared" si="34"/>
        <v>r720 : C00251 -&gt; C00254 | (${Variables:E5_4_99_5_kcat} * E5_4_99_5 * C00251) / (${Variables:E5_4_99_5_Km} + (E5_4_99_5 * C00251))</v>
      </c>
    </row>
    <row r="722" spans="1:13" ht="29" x14ac:dyDescent="0.35">
      <c r="A722" s="29" t="s">
        <v>4684</v>
      </c>
      <c r="B722" s="29" t="s">
        <v>4685</v>
      </c>
      <c r="C722" s="29" t="s">
        <v>9847</v>
      </c>
      <c r="E722" s="29">
        <v>721</v>
      </c>
      <c r="F722" s="29" t="s">
        <v>8382</v>
      </c>
      <c r="G722" s="42" t="s">
        <v>8383</v>
      </c>
      <c r="H722" s="43" t="s">
        <v>8384</v>
      </c>
      <c r="I722" s="43" t="s">
        <v>8383</v>
      </c>
      <c r="J722" s="43" t="s">
        <v>8384</v>
      </c>
      <c r="K722" s="29" t="str">
        <f t="shared" si="33"/>
        <v>E5_4_99_62</v>
      </c>
      <c r="L722" s="29" t="str">
        <f t="shared" si="35"/>
        <v>(${Variables:E5_4_99_62_kcat} * E5_4_99_62 * C08353) / (${Variables:E5_4_99_62_Km} + (E5_4_99_62 * C08353))</v>
      </c>
      <c r="M722" s="40" t="str">
        <f t="shared" si="34"/>
        <v>r721 : C08353 -&gt; C16639 | (${Variables:E5_4_99_62_kcat} * E5_4_99_62 * C08353) / (${Variables:E5_4_99_62_Km} + (E5_4_99_62 * C08353))</v>
      </c>
    </row>
    <row r="723" spans="1:13" ht="29" x14ac:dyDescent="0.35">
      <c r="A723" s="29" t="s">
        <v>5630</v>
      </c>
      <c r="B723" s="29" t="s">
        <v>5631</v>
      </c>
      <c r="C723" s="29" t="s">
        <v>9852</v>
      </c>
      <c r="E723" s="29">
        <v>722</v>
      </c>
      <c r="F723" s="29" t="s">
        <v>8388</v>
      </c>
      <c r="G723" s="42" t="s">
        <v>8259</v>
      </c>
      <c r="H723" s="43" t="s">
        <v>8389</v>
      </c>
      <c r="I723" s="43" t="s">
        <v>8259</v>
      </c>
      <c r="J723" s="43" t="s">
        <v>8389</v>
      </c>
      <c r="K723" s="29" t="str">
        <f t="shared" si="33"/>
        <v>E5_4_99_9</v>
      </c>
      <c r="L723" s="29" t="str">
        <f t="shared" si="35"/>
        <v>(${Variables:E5_4_99_9_kcat} * E5_4_99_9 * C00052) / (${Variables:E5_4_99_9_Km} + (E5_4_99_9 * C00052))</v>
      </c>
      <c r="M723" s="40" t="str">
        <f t="shared" si="34"/>
        <v>r722 : C00052 -&gt; C03733 | (${Variables:E5_4_99_9_kcat} * E5_4_99_9 * C00052) / (${Variables:E5_4_99_9_Km} + (E5_4_99_9 * C00052))</v>
      </c>
    </row>
    <row r="724" spans="1:13" ht="29" x14ac:dyDescent="0.35">
      <c r="A724" s="29" t="s">
        <v>5630</v>
      </c>
      <c r="B724" s="29" t="s">
        <v>5631</v>
      </c>
      <c r="C724" s="29" t="s">
        <v>9852</v>
      </c>
      <c r="E724" s="29">
        <v>723</v>
      </c>
      <c r="F724" s="29" t="s">
        <v>8392</v>
      </c>
      <c r="G724" s="42" t="s">
        <v>8393</v>
      </c>
      <c r="H724" s="43" t="s">
        <v>8394</v>
      </c>
      <c r="I724" s="43" t="s">
        <v>8393</v>
      </c>
      <c r="J724" s="43" t="s">
        <v>8394</v>
      </c>
      <c r="K724" s="29" t="str">
        <f t="shared" si="33"/>
        <v>E5_4_99_9</v>
      </c>
      <c r="L724" s="29" t="str">
        <f t="shared" si="35"/>
        <v>(${Variables:E5_4_99_9_kcat} * E5_4_99_9 * C00935) / (${Variables:E5_4_99_9_Km} + (E5_4_99_9 * C00935))</v>
      </c>
      <c r="M724" s="40" t="str">
        <f t="shared" si="34"/>
        <v>r723 : C00935 -&gt; C18094 | (${Variables:E5_4_99_9_kcat} * E5_4_99_9 * C00935) / (${Variables:E5_4_99_9_Km} + (E5_4_99_9 * C00935))</v>
      </c>
    </row>
    <row r="725" spans="1:13" ht="43.5" x14ac:dyDescent="0.35">
      <c r="A725" s="29" t="s">
        <v>4118</v>
      </c>
      <c r="B725" s="29" t="s">
        <v>4119</v>
      </c>
      <c r="C725" s="29" t="s">
        <v>9857</v>
      </c>
      <c r="E725" s="29">
        <v>724</v>
      </c>
      <c r="F725" s="29" t="s">
        <v>8400</v>
      </c>
      <c r="G725" s="47" t="s">
        <v>10971</v>
      </c>
      <c r="H725" s="46" t="s">
        <v>10972</v>
      </c>
      <c r="I725" s="48" t="s">
        <v>10973</v>
      </c>
      <c r="J725" s="44" t="s">
        <v>10974</v>
      </c>
      <c r="K725" s="29" t="str">
        <f t="shared" si="33"/>
        <v>E6_1_1_1</v>
      </c>
      <c r="L725" s="29" t="str">
        <f t="shared" si="35"/>
        <v>(${Variables:E6_1_1_1_kcat} * E6_1_1_1 * C00002 * C00082 * C00787) / (${Variables:E6_1_1_1_Km} + (E6_1_1_1 * C00002 * C00082 * C00787))</v>
      </c>
      <c r="M725" s="40" t="str">
        <f t="shared" si="34"/>
        <v>r724 : C00002 + C00082 + C00787 -&gt; C00020 + C00013 + C02839 | (${Variables:E6_1_1_1_kcat} * E6_1_1_1 * C00002 * C00082 * C00787) / (${Variables:E6_1_1_1_Km} + (E6_1_1_1 * C00002 * C00082 * C00787))</v>
      </c>
    </row>
    <row r="726" spans="1:13" ht="43.5" x14ac:dyDescent="0.35">
      <c r="A726" s="29" t="s">
        <v>3788</v>
      </c>
      <c r="B726" s="29" t="s">
        <v>3789</v>
      </c>
      <c r="C726" s="29" t="s">
        <v>9862</v>
      </c>
      <c r="E726" s="29">
        <v>725</v>
      </c>
      <c r="F726" s="29" t="s">
        <v>8406</v>
      </c>
      <c r="G726" s="47" t="s">
        <v>10975</v>
      </c>
      <c r="H726" s="46" t="s">
        <v>10976</v>
      </c>
      <c r="I726" s="48" t="s">
        <v>10977</v>
      </c>
      <c r="J726" s="44" t="s">
        <v>10978</v>
      </c>
      <c r="K726" s="29" t="str">
        <f t="shared" si="33"/>
        <v>E6_1_1_10</v>
      </c>
      <c r="L726" s="29" t="str">
        <f t="shared" si="35"/>
        <v>(${Variables:E6_1_1_10_kcat} * E6_1_1_10 * C00002 * C00073 * C01647) / (${Variables:E6_1_1_10_Km} + (E6_1_1_10 * C00002 * C00073 * C01647))</v>
      </c>
      <c r="M726" s="40" t="str">
        <f t="shared" si="34"/>
        <v>r725 : C00002 + C00073 + C01647 -&gt; C00020 + C00013 + C02430 | (${Variables:E6_1_1_10_kcat} * E6_1_1_10 * C00002 * C00073 * C01647) / (${Variables:E6_1_1_10_Km} + (E6_1_1_10 * C00002 * C00073 * C01647))</v>
      </c>
    </row>
    <row r="727" spans="1:13" ht="43.5" x14ac:dyDescent="0.35">
      <c r="A727" s="29" t="s">
        <v>3788</v>
      </c>
      <c r="B727" s="29" t="s">
        <v>3789</v>
      </c>
      <c r="C727" s="29" t="s">
        <v>9862</v>
      </c>
      <c r="E727" s="29">
        <v>726</v>
      </c>
      <c r="F727" s="29" t="s">
        <v>8410</v>
      </c>
      <c r="G727" s="47" t="s">
        <v>10979</v>
      </c>
      <c r="H727" s="46" t="s">
        <v>10980</v>
      </c>
      <c r="I727" s="48" t="s">
        <v>10981</v>
      </c>
      <c r="J727" s="44" t="s">
        <v>10982</v>
      </c>
      <c r="K727" s="29" t="str">
        <f t="shared" si="33"/>
        <v>E6_1_1_10</v>
      </c>
      <c r="L727" s="29" t="str">
        <f t="shared" si="35"/>
        <v>(${Variables:E6_1_1_10_kcat} * E6_1_1_10 * C00002 * C05335 * C01647) / (${Variables:E6_1_1_10_Km} + (E6_1_1_10 * C00002 * C05335 * C01647))</v>
      </c>
      <c r="M727" s="40" t="str">
        <f t="shared" si="34"/>
        <v>r726 : C00002 + C05335 + C01647 -&gt; C00020 + C00013 + C05336 | (${Variables:E6_1_1_10_kcat} * E6_1_1_10 * C00002 * C05335 * C01647) / (${Variables:E6_1_1_10_Km} + (E6_1_1_10 * C00002 * C05335 * C01647))</v>
      </c>
    </row>
    <row r="728" spans="1:13" ht="43.5" x14ac:dyDescent="0.35">
      <c r="A728" s="29" t="s">
        <v>4127</v>
      </c>
      <c r="B728" s="29" t="s">
        <v>4128</v>
      </c>
      <c r="C728" s="29" t="s">
        <v>9867</v>
      </c>
      <c r="E728" s="29">
        <v>727</v>
      </c>
      <c r="F728" s="29" t="s">
        <v>8414</v>
      </c>
      <c r="G728" s="46" t="s">
        <v>10983</v>
      </c>
      <c r="H728" s="46" t="s">
        <v>10984</v>
      </c>
      <c r="I728" s="44" t="s">
        <v>10985</v>
      </c>
      <c r="J728" s="44" t="s">
        <v>10986</v>
      </c>
      <c r="K728" s="29" t="str">
        <f t="shared" si="33"/>
        <v>E6_1_1_11</v>
      </c>
      <c r="L728" s="29" t="str">
        <f t="shared" si="35"/>
        <v>(${Variables:E6_1_1_11_kcat} * E6_1_1_11 * C00002 * C00065 * C01650) / (${Variables:E6_1_1_11_Km} + (E6_1_1_11 * C00002 * C00065 * C01650))</v>
      </c>
      <c r="M728" s="40" t="str">
        <f t="shared" si="34"/>
        <v>r727 : C00002 + C00065 + C01650 -&gt; C00020 + C00013 + C02553 | (${Variables:E6_1_1_11_kcat} * E6_1_1_11 * C00002 * C00065 * C01650) / (${Variables:E6_1_1_11_Km} + (E6_1_1_11 * C00002 * C00065 * C01650))</v>
      </c>
    </row>
    <row r="729" spans="1:13" ht="43.5" x14ac:dyDescent="0.35">
      <c r="A729" s="29" t="s">
        <v>4127</v>
      </c>
      <c r="B729" s="29" t="s">
        <v>4128</v>
      </c>
      <c r="C729" s="29" t="s">
        <v>9867</v>
      </c>
      <c r="E729" s="29">
        <v>728</v>
      </c>
      <c r="F729" s="29" t="s">
        <v>8419</v>
      </c>
      <c r="G729" s="47" t="s">
        <v>10987</v>
      </c>
      <c r="H729" s="46" t="s">
        <v>10988</v>
      </c>
      <c r="I729" s="48" t="s">
        <v>10989</v>
      </c>
      <c r="J729" s="44" t="s">
        <v>10990</v>
      </c>
      <c r="K729" s="29" t="str">
        <f t="shared" si="33"/>
        <v>E6_1_1_11</v>
      </c>
      <c r="L729" s="29" t="str">
        <f t="shared" si="35"/>
        <v>(${Variables:E6_1_1_11_kcat} * E6_1_1_11 * C00002 * C00065 * C16636) / (${Variables:E6_1_1_11_Km} + (E6_1_1_11 * C00002 * C00065 * C16636))</v>
      </c>
      <c r="M729" s="40" t="str">
        <f t="shared" si="34"/>
        <v>r728 : C00002 + C00065 + C16636 -&gt; C00020 + C00013 + C06481 | (${Variables:E6_1_1_11_kcat} * E6_1_1_11 * C00002 * C00065 * C16636) / (${Variables:E6_1_1_11_Km} + (E6_1_1_11 * C00002 * C00065 * C16636))</v>
      </c>
    </row>
    <row r="730" spans="1:13" ht="43.5" x14ac:dyDescent="0.35">
      <c r="A730" s="29" t="s">
        <v>1770</v>
      </c>
      <c r="B730" s="29" t="s">
        <v>1771</v>
      </c>
      <c r="C730" s="29" t="s">
        <v>9872</v>
      </c>
      <c r="E730" s="29">
        <v>729</v>
      </c>
      <c r="F730" s="29" t="s">
        <v>8423</v>
      </c>
      <c r="G730" s="47" t="s">
        <v>10991</v>
      </c>
      <c r="H730" s="46" t="s">
        <v>10992</v>
      </c>
      <c r="I730" s="48" t="s">
        <v>10993</v>
      </c>
      <c r="J730" s="44" t="s">
        <v>10994</v>
      </c>
      <c r="K730" s="29" t="str">
        <f t="shared" si="33"/>
        <v>E6_1_1_12</v>
      </c>
      <c r="L730" s="29" t="str">
        <f t="shared" si="35"/>
        <v>(${Variables:E6_1_1_12_kcat} * E6_1_1_12 * C01638 * C00049 * C00002) / (${Variables:E6_1_1_12_Km} + (E6_1_1_12 * C01638 * C00049 * C00002))</v>
      </c>
      <c r="M730" s="40" t="str">
        <f t="shared" si="34"/>
        <v>r729 : C01638 + C00049 + C00002 -&gt; C02984 + C00013 + C00020 | (${Variables:E6_1_1_12_kcat} * E6_1_1_12 * C01638 * C00049 * C00002) / (${Variables:E6_1_1_12_Km} + (E6_1_1_12 * C01638 * C00049 * C00002))</v>
      </c>
    </row>
    <row r="731" spans="1:13" ht="43.5" x14ac:dyDescent="0.35">
      <c r="A731" s="29" t="s">
        <v>4140</v>
      </c>
      <c r="B731" s="29" t="s">
        <v>4141</v>
      </c>
      <c r="C731" s="29" t="s">
        <v>9877</v>
      </c>
      <c r="E731" s="29">
        <v>730</v>
      </c>
      <c r="F731" s="29" t="s">
        <v>8429</v>
      </c>
      <c r="G731" s="47" t="s">
        <v>10995</v>
      </c>
      <c r="H731" s="46" t="s">
        <v>10996</v>
      </c>
      <c r="I731" s="48" t="s">
        <v>10997</v>
      </c>
      <c r="J731" s="44" t="s">
        <v>10998</v>
      </c>
      <c r="K731" s="29" t="str">
        <f t="shared" si="33"/>
        <v>E6_1_1_13</v>
      </c>
      <c r="L731" s="29" t="str">
        <f t="shared" si="35"/>
        <v>(${Variables:E6_1_1_13_kcat} * E6_1_1_13 * C00002 * C00133 * C00653) / (${Variables:E6_1_1_13_Km} + (E6_1_1_13 * C00002 * C00133 * C00653))</v>
      </c>
      <c r="M731" s="40" t="str">
        <f t="shared" si="34"/>
        <v>r730 : C00002 + C00133 + C00653 -&gt; C00020 + C00013 + C04260 | (${Variables:E6_1_1_13_kcat} * E6_1_1_13 * C00002 * C00133 * C00653) / (${Variables:E6_1_1_13_Km} + (E6_1_1_13 * C00002 * C00133 * C00653))</v>
      </c>
    </row>
    <row r="732" spans="1:13" ht="43.5" x14ac:dyDescent="0.35">
      <c r="A732" s="29" t="s">
        <v>4140</v>
      </c>
      <c r="B732" s="29" t="s">
        <v>4141</v>
      </c>
      <c r="C732" s="29" t="s">
        <v>9877</v>
      </c>
      <c r="E732" s="29">
        <v>731</v>
      </c>
      <c r="F732" s="29" t="s">
        <v>8434</v>
      </c>
      <c r="G732" s="47" t="s">
        <v>10999</v>
      </c>
      <c r="H732" s="46" t="s">
        <v>11000</v>
      </c>
      <c r="I732" s="48" t="s">
        <v>11001</v>
      </c>
      <c r="J732" s="44" t="s">
        <v>11002</v>
      </c>
      <c r="K732" s="29" t="str">
        <f t="shared" si="33"/>
        <v>E6_1_1_13</v>
      </c>
      <c r="L732" s="29" t="str">
        <f t="shared" si="35"/>
        <v>(${Variables:E6_1_1_13_kcat} * E6_1_1_13 * C00002 * C00133 * G13185) / (${Variables:E6_1_1_13_Km} + (E6_1_1_13 * C00002 * C00133 * G13185))</v>
      </c>
      <c r="M732" s="40" t="str">
        <f t="shared" si="34"/>
        <v>r731 : C00002 + C00133 + G13185 -&gt; C00020 + C00013 + G13186 | (${Variables:E6_1_1_13_kcat} * E6_1_1_13 * C00002 * C00133 * G13185) / (${Variables:E6_1_1_13_Km} + (E6_1_1_13 * C00002 * C00133 * G13185))</v>
      </c>
    </row>
    <row r="733" spans="1:13" ht="43.5" x14ac:dyDescent="0.35">
      <c r="A733" s="29" t="s">
        <v>4140</v>
      </c>
      <c r="B733" s="29" t="s">
        <v>4141</v>
      </c>
      <c r="C733" s="29" t="s">
        <v>9877</v>
      </c>
      <c r="E733" s="29">
        <v>732</v>
      </c>
      <c r="F733" s="29" t="s">
        <v>8437</v>
      </c>
      <c r="G733" s="47" t="s">
        <v>11003</v>
      </c>
      <c r="H733" s="46" t="s">
        <v>11004</v>
      </c>
      <c r="I733" s="48" t="s">
        <v>11005</v>
      </c>
      <c r="J733" s="44" t="s">
        <v>11006</v>
      </c>
      <c r="K733" s="29" t="str">
        <f t="shared" si="33"/>
        <v>E6_1_1_13</v>
      </c>
      <c r="L733" s="29" t="str">
        <f t="shared" si="35"/>
        <v>(${Variables:E6_1_1_13_kcat} * E6_1_1_13 * C00002 * C00133 * G13167) / (${Variables:E6_1_1_13_Km} + (E6_1_1_13 * C00002 * C00133 * G13167))</v>
      </c>
      <c r="M733" s="40" t="str">
        <f t="shared" si="34"/>
        <v>r732 : C00002 + C00133 + G13167 -&gt; C00020 + C00013 + G13180 | (${Variables:E6_1_1_13_kcat} * E6_1_1_13 * C00002 * C00133 * G13167) / (${Variables:E6_1_1_13_Km} + (E6_1_1_13 * C00002 * C00133 * G13167))</v>
      </c>
    </row>
    <row r="734" spans="1:13" ht="43.5" x14ac:dyDescent="0.35">
      <c r="A734" s="29" t="s">
        <v>4140</v>
      </c>
      <c r="B734" s="29" t="s">
        <v>4141</v>
      </c>
      <c r="C734" s="29" t="s">
        <v>9877</v>
      </c>
      <c r="E734" s="29">
        <v>733</v>
      </c>
      <c r="F734" s="29" t="s">
        <v>8440</v>
      </c>
      <c r="G734" s="47" t="s">
        <v>11007</v>
      </c>
      <c r="H734" s="46" t="s">
        <v>11008</v>
      </c>
      <c r="I734" s="48" t="s">
        <v>11009</v>
      </c>
      <c r="J734" s="44" t="s">
        <v>11010</v>
      </c>
      <c r="K734" s="29" t="str">
        <f t="shared" si="33"/>
        <v>E6_1_1_13</v>
      </c>
      <c r="L734" s="29" t="str">
        <f t="shared" si="35"/>
        <v>(${Variables:E6_1_1_13_kcat} * E6_1_1_13 * C00002 * C00133 * G13170) / (${Variables:E6_1_1_13_Km} + (E6_1_1_13 * C00002 * C00133 * G13170))</v>
      </c>
      <c r="M734" s="40" t="str">
        <f t="shared" si="34"/>
        <v>r733 : C00002 + C00133 + G13170 -&gt; C00020 + C00013 + G13171 | (${Variables:E6_1_1_13_kcat} * E6_1_1_13 * C00002 * C00133 * G13170) / (${Variables:E6_1_1_13_Km} + (E6_1_1_13 * C00002 * C00133 * G13170))</v>
      </c>
    </row>
    <row r="735" spans="1:13" ht="43.5" x14ac:dyDescent="0.35">
      <c r="A735" s="29" t="s">
        <v>4140</v>
      </c>
      <c r="B735" s="29" t="s">
        <v>4141</v>
      </c>
      <c r="C735" s="29" t="s">
        <v>9877</v>
      </c>
      <c r="E735" s="29">
        <v>734</v>
      </c>
      <c r="F735" s="29" t="s">
        <v>8443</v>
      </c>
      <c r="G735" s="46" t="s">
        <v>11011</v>
      </c>
      <c r="H735" s="46" t="s">
        <v>11012</v>
      </c>
      <c r="I735" s="44" t="s">
        <v>11013</v>
      </c>
      <c r="J735" s="44" t="s">
        <v>11014</v>
      </c>
      <c r="K735" s="29" t="str">
        <f t="shared" si="33"/>
        <v>E6_1_1_13</v>
      </c>
      <c r="L735" s="29" t="str">
        <f t="shared" si="35"/>
        <v>(${Variables:E6_1_1_13_kcat} * E6_1_1_13 * C00002 * C00133 * G13174) / (${Variables:E6_1_1_13_Km} + (E6_1_1_13 * C00002 * C00133 * G13174))</v>
      </c>
      <c r="M735" s="40" t="str">
        <f t="shared" si="34"/>
        <v>r734 : C00002 + C00133 + G13174 -&gt; C00020 + C00013 + G13175 | (${Variables:E6_1_1_13_kcat} * E6_1_1_13 * C00002 * C00133 * G13174) / (${Variables:E6_1_1_13_Km} + (E6_1_1_13 * C00002 * C00133 * G13174))</v>
      </c>
    </row>
    <row r="736" spans="1:13" ht="43.5" x14ac:dyDescent="0.35">
      <c r="A736" s="29" t="s">
        <v>4140</v>
      </c>
      <c r="B736" s="29" t="s">
        <v>4141</v>
      </c>
      <c r="C736" s="29" t="s">
        <v>9877</v>
      </c>
      <c r="E736" s="29">
        <v>735</v>
      </c>
      <c r="F736" s="29" t="s">
        <v>8446</v>
      </c>
      <c r="G736" s="46" t="s">
        <v>11015</v>
      </c>
      <c r="H736" s="46" t="s">
        <v>11016</v>
      </c>
      <c r="I736" s="44" t="s">
        <v>11017</v>
      </c>
      <c r="J736" s="44" t="s">
        <v>11018</v>
      </c>
      <c r="K736" s="29" t="str">
        <f t="shared" si="33"/>
        <v>E6_1_1_13</v>
      </c>
      <c r="L736" s="29" t="str">
        <f t="shared" si="35"/>
        <v>(${Variables:E6_1_1_13_kcat} * E6_1_1_13 * C00002 * C00133 * G13176) / (${Variables:E6_1_1_13_Km} + (E6_1_1_13 * C00002 * C00133 * G13176))</v>
      </c>
      <c r="M736" s="40" t="str">
        <f t="shared" si="34"/>
        <v>r735 : C00002 + C00133 + G13176 -&gt; C00020 + C00013 + G13177 | (${Variables:E6_1_1_13_kcat} * E6_1_1_13 * C00002 * C00133 * G13176) / (${Variables:E6_1_1_13_Km} + (E6_1_1_13 * C00002 * C00133 * G13176))</v>
      </c>
    </row>
    <row r="737" spans="1:13" ht="43.5" x14ac:dyDescent="0.35">
      <c r="A737" s="29" t="s">
        <v>4140</v>
      </c>
      <c r="B737" s="29" t="s">
        <v>4141</v>
      </c>
      <c r="C737" s="29" t="s">
        <v>9877</v>
      </c>
      <c r="E737" s="29">
        <v>736</v>
      </c>
      <c r="F737" s="29" t="s">
        <v>8449</v>
      </c>
      <c r="G737" s="47" t="s">
        <v>11019</v>
      </c>
      <c r="H737" s="46" t="s">
        <v>11020</v>
      </c>
      <c r="I737" s="48" t="s">
        <v>11021</v>
      </c>
      <c r="J737" s="44" t="s">
        <v>11022</v>
      </c>
      <c r="K737" s="29" t="str">
        <f t="shared" si="33"/>
        <v>E6_1_1_13</v>
      </c>
      <c r="L737" s="29" t="str">
        <f t="shared" si="35"/>
        <v>(${Variables:E6_1_1_13_kcat} * E6_1_1_13 * C00002 * C00133 * G13178) / (${Variables:E6_1_1_13_Km} + (E6_1_1_13 * C00002 * C00133 * G13178))</v>
      </c>
      <c r="M737" s="40" t="str">
        <f t="shared" si="34"/>
        <v>r736 : C00002 + C00133 + G13178 -&gt; C00020 + C00013 + G13179 | (${Variables:E6_1_1_13_kcat} * E6_1_1_13 * C00002 * C00133 * G13178) / (${Variables:E6_1_1_13_Km} + (E6_1_1_13 * C00002 * C00133 * G13178))</v>
      </c>
    </row>
    <row r="738" spans="1:13" ht="43.5" x14ac:dyDescent="0.35">
      <c r="A738" s="29" t="s">
        <v>4140</v>
      </c>
      <c r="B738" s="29" t="s">
        <v>4141</v>
      </c>
      <c r="C738" s="29" t="s">
        <v>9877</v>
      </c>
      <c r="E738" s="29">
        <v>737</v>
      </c>
      <c r="F738" s="29" t="s">
        <v>8452</v>
      </c>
      <c r="G738" s="46" t="s">
        <v>11023</v>
      </c>
      <c r="H738" s="46" t="s">
        <v>11024</v>
      </c>
      <c r="I738" s="44" t="s">
        <v>11025</v>
      </c>
      <c r="J738" s="44" t="s">
        <v>11026</v>
      </c>
      <c r="K738" s="29" t="str">
        <f t="shared" si="33"/>
        <v>E6_1_1_13</v>
      </c>
      <c r="L738" s="29" t="str">
        <f t="shared" si="35"/>
        <v>(${Variables:E6_1_1_13_kcat} * E6_1_1_13 * C00002 * C00133 * G13192) / (${Variables:E6_1_1_13_Km} + (E6_1_1_13 * C00002 * C00133 * G13192))</v>
      </c>
      <c r="M738" s="40" t="str">
        <f t="shared" si="34"/>
        <v>r737 : C00002 + C00133 + G13192 -&gt; C00020 + C00013 + G13193 | (${Variables:E6_1_1_13_kcat} * E6_1_1_13 * C00002 * C00133 * G13192) / (${Variables:E6_1_1_13_Km} + (E6_1_1_13 * C00002 * C00133 * G13192))</v>
      </c>
    </row>
    <row r="739" spans="1:13" ht="43.5" x14ac:dyDescent="0.35">
      <c r="A739" s="29" t="s">
        <v>4148</v>
      </c>
      <c r="B739" s="29" t="s">
        <v>4149</v>
      </c>
      <c r="C739" s="29" t="s">
        <v>9877</v>
      </c>
      <c r="E739" s="29">
        <v>738</v>
      </c>
      <c r="F739" s="29" t="s">
        <v>8429</v>
      </c>
      <c r="G739" s="47" t="s">
        <v>10995</v>
      </c>
      <c r="H739" s="46" t="s">
        <v>10996</v>
      </c>
      <c r="I739" s="48" t="s">
        <v>10997</v>
      </c>
      <c r="J739" s="44" t="s">
        <v>10998</v>
      </c>
      <c r="K739" s="29" t="str">
        <f t="shared" si="33"/>
        <v>E6_1_1_13</v>
      </c>
      <c r="L739" s="29" t="str">
        <f t="shared" si="35"/>
        <v>(${Variables:E6_1_1_13_kcat} * E6_1_1_13 * C00002 * C00133 * C00653) / (${Variables:E6_1_1_13_Km} + (E6_1_1_13 * C00002 * C00133 * C00653))</v>
      </c>
      <c r="M739" s="40" t="str">
        <f t="shared" si="34"/>
        <v>r738 : C00002 + C00133 + C00653 -&gt; C00020 + C00013 + C04260 | (${Variables:E6_1_1_13_kcat} * E6_1_1_13 * C00002 * C00133 * C00653) / (${Variables:E6_1_1_13_Km} + (E6_1_1_13 * C00002 * C00133 * C00653))</v>
      </c>
    </row>
    <row r="740" spans="1:13" ht="43.5" x14ac:dyDescent="0.35">
      <c r="A740" s="29" t="s">
        <v>4148</v>
      </c>
      <c r="B740" s="29" t="s">
        <v>4149</v>
      </c>
      <c r="C740" s="29" t="s">
        <v>9877</v>
      </c>
      <c r="E740" s="29">
        <v>739</v>
      </c>
      <c r="F740" s="29" t="s">
        <v>8434</v>
      </c>
      <c r="G740" s="47" t="s">
        <v>10999</v>
      </c>
      <c r="H740" s="46" t="s">
        <v>11000</v>
      </c>
      <c r="I740" s="48" t="s">
        <v>11001</v>
      </c>
      <c r="J740" s="44" t="s">
        <v>11002</v>
      </c>
      <c r="K740" s="29" t="str">
        <f t="shared" si="33"/>
        <v>E6_1_1_13</v>
      </c>
      <c r="L740" s="29" t="str">
        <f t="shared" si="35"/>
        <v>(${Variables:E6_1_1_13_kcat} * E6_1_1_13 * C00002 * C00133 * G13185) / (${Variables:E6_1_1_13_Km} + (E6_1_1_13 * C00002 * C00133 * G13185))</v>
      </c>
      <c r="M740" s="40" t="str">
        <f t="shared" si="34"/>
        <v>r739 : C00002 + C00133 + G13185 -&gt; C00020 + C00013 + G13186 | (${Variables:E6_1_1_13_kcat} * E6_1_1_13 * C00002 * C00133 * G13185) / (${Variables:E6_1_1_13_Km} + (E6_1_1_13 * C00002 * C00133 * G13185))</v>
      </c>
    </row>
    <row r="741" spans="1:13" ht="43.5" x14ac:dyDescent="0.35">
      <c r="A741" s="29" t="s">
        <v>4148</v>
      </c>
      <c r="B741" s="29" t="s">
        <v>4149</v>
      </c>
      <c r="C741" s="29" t="s">
        <v>9877</v>
      </c>
      <c r="E741" s="29">
        <v>740</v>
      </c>
      <c r="F741" s="29" t="s">
        <v>8437</v>
      </c>
      <c r="G741" s="47" t="s">
        <v>11003</v>
      </c>
      <c r="H741" s="46" t="s">
        <v>11004</v>
      </c>
      <c r="I741" s="48" t="s">
        <v>11005</v>
      </c>
      <c r="J741" s="44" t="s">
        <v>11006</v>
      </c>
      <c r="K741" s="29" t="str">
        <f t="shared" si="33"/>
        <v>E6_1_1_13</v>
      </c>
      <c r="L741" s="29" t="str">
        <f t="shared" si="35"/>
        <v>(${Variables:E6_1_1_13_kcat} * E6_1_1_13 * C00002 * C00133 * G13167) / (${Variables:E6_1_1_13_Km} + (E6_1_1_13 * C00002 * C00133 * G13167))</v>
      </c>
      <c r="M741" s="40" t="str">
        <f t="shared" si="34"/>
        <v>r740 : C00002 + C00133 + G13167 -&gt; C00020 + C00013 + G13180 | (${Variables:E6_1_1_13_kcat} * E6_1_1_13 * C00002 * C00133 * G13167) / (${Variables:E6_1_1_13_Km} + (E6_1_1_13 * C00002 * C00133 * G13167))</v>
      </c>
    </row>
    <row r="742" spans="1:13" ht="43.5" x14ac:dyDescent="0.35">
      <c r="A742" s="29" t="s">
        <v>4148</v>
      </c>
      <c r="B742" s="29" t="s">
        <v>4149</v>
      </c>
      <c r="C742" s="29" t="s">
        <v>9877</v>
      </c>
      <c r="E742" s="29">
        <v>741</v>
      </c>
      <c r="F742" s="29" t="s">
        <v>8440</v>
      </c>
      <c r="G742" s="47" t="s">
        <v>11007</v>
      </c>
      <c r="H742" s="46" t="s">
        <v>11008</v>
      </c>
      <c r="I742" s="48" t="s">
        <v>11009</v>
      </c>
      <c r="J742" s="44" t="s">
        <v>11010</v>
      </c>
      <c r="K742" s="29" t="str">
        <f t="shared" si="33"/>
        <v>E6_1_1_13</v>
      </c>
      <c r="L742" s="29" t="str">
        <f t="shared" si="35"/>
        <v>(${Variables:E6_1_1_13_kcat} * E6_1_1_13 * C00002 * C00133 * G13170) / (${Variables:E6_1_1_13_Km} + (E6_1_1_13 * C00002 * C00133 * G13170))</v>
      </c>
      <c r="M742" s="40" t="str">
        <f t="shared" si="34"/>
        <v>r741 : C00002 + C00133 + G13170 -&gt; C00020 + C00013 + G13171 | (${Variables:E6_1_1_13_kcat} * E6_1_1_13 * C00002 * C00133 * G13170) / (${Variables:E6_1_1_13_Km} + (E6_1_1_13 * C00002 * C00133 * G13170))</v>
      </c>
    </row>
    <row r="743" spans="1:13" ht="43.5" x14ac:dyDescent="0.35">
      <c r="A743" s="29" t="s">
        <v>4148</v>
      </c>
      <c r="B743" s="29" t="s">
        <v>4149</v>
      </c>
      <c r="C743" s="29" t="s">
        <v>9877</v>
      </c>
      <c r="E743" s="29">
        <v>742</v>
      </c>
      <c r="F743" s="29" t="s">
        <v>8443</v>
      </c>
      <c r="G743" s="46" t="s">
        <v>11011</v>
      </c>
      <c r="H743" s="46" t="s">
        <v>11012</v>
      </c>
      <c r="I743" s="44" t="s">
        <v>11013</v>
      </c>
      <c r="J743" s="44" t="s">
        <v>11014</v>
      </c>
      <c r="K743" s="29" t="str">
        <f t="shared" si="33"/>
        <v>E6_1_1_13</v>
      </c>
      <c r="L743" s="29" t="str">
        <f t="shared" si="35"/>
        <v>(${Variables:E6_1_1_13_kcat} * E6_1_1_13 * C00002 * C00133 * G13174) / (${Variables:E6_1_1_13_Km} + (E6_1_1_13 * C00002 * C00133 * G13174))</v>
      </c>
      <c r="M743" s="40" t="str">
        <f t="shared" si="34"/>
        <v>r742 : C00002 + C00133 + G13174 -&gt; C00020 + C00013 + G13175 | (${Variables:E6_1_1_13_kcat} * E6_1_1_13 * C00002 * C00133 * G13174) / (${Variables:E6_1_1_13_Km} + (E6_1_1_13 * C00002 * C00133 * G13174))</v>
      </c>
    </row>
    <row r="744" spans="1:13" ht="43.5" x14ac:dyDescent="0.35">
      <c r="A744" s="29" t="s">
        <v>4148</v>
      </c>
      <c r="B744" s="29" t="s">
        <v>4149</v>
      </c>
      <c r="C744" s="29" t="s">
        <v>9877</v>
      </c>
      <c r="E744" s="29">
        <v>743</v>
      </c>
      <c r="F744" s="29" t="s">
        <v>8446</v>
      </c>
      <c r="G744" s="46" t="s">
        <v>11015</v>
      </c>
      <c r="H744" s="46" t="s">
        <v>11016</v>
      </c>
      <c r="I744" s="44" t="s">
        <v>11017</v>
      </c>
      <c r="J744" s="44" t="s">
        <v>11018</v>
      </c>
      <c r="K744" s="29" t="str">
        <f t="shared" si="33"/>
        <v>E6_1_1_13</v>
      </c>
      <c r="L744" s="29" t="str">
        <f t="shared" si="35"/>
        <v>(${Variables:E6_1_1_13_kcat} * E6_1_1_13 * C00002 * C00133 * G13176) / (${Variables:E6_1_1_13_Km} + (E6_1_1_13 * C00002 * C00133 * G13176))</v>
      </c>
      <c r="M744" s="40" t="str">
        <f t="shared" si="34"/>
        <v>r743 : C00002 + C00133 + G13176 -&gt; C00020 + C00013 + G13177 | (${Variables:E6_1_1_13_kcat} * E6_1_1_13 * C00002 * C00133 * G13176) / (${Variables:E6_1_1_13_Km} + (E6_1_1_13 * C00002 * C00133 * G13176))</v>
      </c>
    </row>
    <row r="745" spans="1:13" ht="43.5" x14ac:dyDescent="0.35">
      <c r="A745" s="29" t="s">
        <v>4148</v>
      </c>
      <c r="B745" s="29" t="s">
        <v>4149</v>
      </c>
      <c r="C745" s="29" t="s">
        <v>9877</v>
      </c>
      <c r="E745" s="29">
        <v>744</v>
      </c>
      <c r="F745" s="29" t="s">
        <v>8449</v>
      </c>
      <c r="G745" s="47" t="s">
        <v>11019</v>
      </c>
      <c r="H745" s="46" t="s">
        <v>11020</v>
      </c>
      <c r="I745" s="48" t="s">
        <v>11021</v>
      </c>
      <c r="J745" s="44" t="s">
        <v>11022</v>
      </c>
      <c r="K745" s="29" t="str">
        <f t="shared" si="33"/>
        <v>E6_1_1_13</v>
      </c>
      <c r="L745" s="29" t="str">
        <f t="shared" si="35"/>
        <v>(${Variables:E6_1_1_13_kcat} * E6_1_1_13 * C00002 * C00133 * G13178) / (${Variables:E6_1_1_13_Km} + (E6_1_1_13 * C00002 * C00133 * G13178))</v>
      </c>
      <c r="M745" s="40" t="str">
        <f t="shared" si="34"/>
        <v>r744 : C00002 + C00133 + G13178 -&gt; C00020 + C00013 + G13179 | (${Variables:E6_1_1_13_kcat} * E6_1_1_13 * C00002 * C00133 * G13178) / (${Variables:E6_1_1_13_Km} + (E6_1_1_13 * C00002 * C00133 * G13178))</v>
      </c>
    </row>
    <row r="746" spans="1:13" ht="43.5" x14ac:dyDescent="0.35">
      <c r="A746" s="29" t="s">
        <v>4148</v>
      </c>
      <c r="B746" s="29" t="s">
        <v>4149</v>
      </c>
      <c r="C746" s="29" t="s">
        <v>9877</v>
      </c>
      <c r="E746" s="29">
        <v>745</v>
      </c>
      <c r="F746" s="29" t="s">
        <v>8452</v>
      </c>
      <c r="G746" s="46" t="s">
        <v>11023</v>
      </c>
      <c r="H746" s="46" t="s">
        <v>11024</v>
      </c>
      <c r="I746" s="44" t="s">
        <v>11025</v>
      </c>
      <c r="J746" s="44" t="s">
        <v>11026</v>
      </c>
      <c r="K746" s="29" t="str">
        <f t="shared" si="33"/>
        <v>E6_1_1_13</v>
      </c>
      <c r="L746" s="29" t="str">
        <f t="shared" si="35"/>
        <v>(${Variables:E6_1_1_13_kcat} * E6_1_1_13 * C00002 * C00133 * G13192) / (${Variables:E6_1_1_13_Km} + (E6_1_1_13 * C00002 * C00133 * G13192))</v>
      </c>
      <c r="M746" s="40" t="str">
        <f t="shared" si="34"/>
        <v>r745 : C00002 + C00133 + G13192 -&gt; C00020 + C00013 + G13193 | (${Variables:E6_1_1_13_kcat} * E6_1_1_13 * C00002 * C00133 * G13192) / (${Variables:E6_1_1_13_Km} + (E6_1_1_13 * C00002 * C00133 * G13192))</v>
      </c>
    </row>
    <row r="747" spans="1:13" ht="43.5" x14ac:dyDescent="0.35">
      <c r="A747" s="29" t="s">
        <v>1734</v>
      </c>
      <c r="B747" s="29" t="s">
        <v>1735</v>
      </c>
      <c r="C747" s="29" t="s">
        <v>9882</v>
      </c>
      <c r="E747" s="29">
        <v>746</v>
      </c>
      <c r="F747" s="29" t="s">
        <v>8456</v>
      </c>
      <c r="G747" s="47" t="s">
        <v>11027</v>
      </c>
      <c r="H747" s="46" t="s">
        <v>11028</v>
      </c>
      <c r="I747" s="48" t="s">
        <v>11029</v>
      </c>
      <c r="J747" s="44" t="s">
        <v>11030</v>
      </c>
      <c r="K747" s="29" t="str">
        <f t="shared" si="33"/>
        <v>E6_1_1_14</v>
      </c>
      <c r="L747" s="29" t="str">
        <f t="shared" si="35"/>
        <v>(${Variables:E6_1_1_14_kcat} * E6_1_1_14 * C00002 * C00037 * C01642) / (${Variables:E6_1_1_14_Km} + (E6_1_1_14 * C00002 * C00037 * C01642))</v>
      </c>
      <c r="M747" s="40" t="str">
        <f t="shared" si="34"/>
        <v>r746 : C00002 + C00037 + C01642 -&gt; C00020 + C00013 + C02412 | (${Variables:E6_1_1_14_kcat} * E6_1_1_14 * C00002 * C00037 * C01642) / (${Variables:E6_1_1_14_Km} + (E6_1_1_14 * C00002 * C00037 * C01642))</v>
      </c>
    </row>
    <row r="748" spans="1:13" ht="43.5" x14ac:dyDescent="0.35">
      <c r="A748" s="29" t="s">
        <v>1738</v>
      </c>
      <c r="B748" s="29" t="s">
        <v>1739</v>
      </c>
      <c r="C748" s="29" t="s">
        <v>9882</v>
      </c>
      <c r="E748" s="29">
        <v>747</v>
      </c>
      <c r="F748" s="29" t="s">
        <v>8456</v>
      </c>
      <c r="G748" s="47" t="s">
        <v>11027</v>
      </c>
      <c r="H748" s="46" t="s">
        <v>11028</v>
      </c>
      <c r="I748" s="48" t="s">
        <v>11029</v>
      </c>
      <c r="J748" s="44" t="s">
        <v>11030</v>
      </c>
      <c r="K748" s="29" t="str">
        <f t="shared" si="33"/>
        <v>E6_1_1_14</v>
      </c>
      <c r="L748" s="29" t="str">
        <f t="shared" si="35"/>
        <v>(${Variables:E6_1_1_14_kcat} * E6_1_1_14 * C00002 * C00037 * C01642) / (${Variables:E6_1_1_14_Km} + (E6_1_1_14 * C00002 * C00037 * C01642))</v>
      </c>
      <c r="M748" s="40" t="str">
        <f t="shared" si="34"/>
        <v>r747 : C00002 + C00037 + C01642 -&gt; C00020 + C00013 + C02412 | (${Variables:E6_1_1_14_kcat} * E6_1_1_14 * C00002 * C00037 * C01642) / (${Variables:E6_1_1_14_Km} + (E6_1_1_14 * C00002 * C00037 * C01642))</v>
      </c>
    </row>
    <row r="749" spans="1:13" ht="43.5" x14ac:dyDescent="0.35">
      <c r="A749" s="29" t="s">
        <v>2111</v>
      </c>
      <c r="B749" s="29" t="s">
        <v>2112</v>
      </c>
      <c r="C749" s="29" t="s">
        <v>9887</v>
      </c>
      <c r="E749" s="29">
        <v>748</v>
      </c>
      <c r="F749" s="29" t="s">
        <v>8462</v>
      </c>
      <c r="G749" s="47" t="s">
        <v>11031</v>
      </c>
      <c r="H749" s="46" t="s">
        <v>11032</v>
      </c>
      <c r="I749" s="48" t="s">
        <v>11033</v>
      </c>
      <c r="J749" s="44" t="s">
        <v>11034</v>
      </c>
      <c r="K749" s="29" t="str">
        <f t="shared" si="33"/>
        <v>E6_1_1_15</v>
      </c>
      <c r="L749" s="29" t="str">
        <f t="shared" si="35"/>
        <v>(${Variables:E6_1_1_15_kcat} * E6_1_1_15 * C00002 * C00148 * C01649) / (${Variables:E6_1_1_15_Km} + (E6_1_1_15 * C00002 * C00148 * C01649))</v>
      </c>
      <c r="M749" s="40" t="str">
        <f t="shared" si="34"/>
        <v>r748 : C00002 + C00148 + C01649 -&gt; C00020 + C00013 + C02702 | (${Variables:E6_1_1_15_kcat} * E6_1_1_15 * C00002 * C00148 * C01649) / (${Variables:E6_1_1_15_Km} + (E6_1_1_15 * C00002 * C00148 * C01649))</v>
      </c>
    </row>
    <row r="750" spans="1:13" ht="43.5" x14ac:dyDescent="0.35">
      <c r="A750" s="29" t="s">
        <v>3558</v>
      </c>
      <c r="B750" s="29" t="s">
        <v>3559</v>
      </c>
      <c r="C750" s="29" t="s">
        <v>9892</v>
      </c>
      <c r="E750" s="29">
        <v>749</v>
      </c>
      <c r="F750" s="29" t="s">
        <v>8468</v>
      </c>
      <c r="G750" s="47" t="s">
        <v>11035</v>
      </c>
      <c r="H750" s="46" t="s">
        <v>11036</v>
      </c>
      <c r="I750" s="48" t="s">
        <v>11037</v>
      </c>
      <c r="J750" s="44" t="s">
        <v>11038</v>
      </c>
      <c r="K750" s="29" t="str">
        <f t="shared" si="33"/>
        <v>E6_1_1_16</v>
      </c>
      <c r="L750" s="29" t="str">
        <f t="shared" si="35"/>
        <v>(${Variables:E6_1_1_16_kcat} * E6_1_1_16 * C00002 * C00097 * C01639) / (${Variables:E6_1_1_16_Km} + (E6_1_1_16 * C00002 * C00097 * C01639))</v>
      </c>
      <c r="M750" s="40" t="str">
        <f t="shared" si="34"/>
        <v>r749 : C00002 + C00097 + C01639 -&gt; C00020 + C00013 + C03125 | (${Variables:E6_1_1_16_kcat} * E6_1_1_16 * C00002 * C00097 * C01639) / (${Variables:E6_1_1_16_Km} + (E6_1_1_16 * C00002 * C00097 * C01639))</v>
      </c>
    </row>
    <row r="751" spans="1:13" ht="43.5" x14ac:dyDescent="0.35">
      <c r="A751" s="29" t="s">
        <v>3565</v>
      </c>
      <c r="B751" s="29" t="s">
        <v>3566</v>
      </c>
      <c r="C751" s="29" t="s">
        <v>9897</v>
      </c>
      <c r="E751" s="29">
        <v>750</v>
      </c>
      <c r="F751" s="29" t="s">
        <v>8474</v>
      </c>
      <c r="G751" s="47" t="s">
        <v>11039</v>
      </c>
      <c r="H751" s="46" t="s">
        <v>11040</v>
      </c>
      <c r="I751" s="48" t="s">
        <v>11041</v>
      </c>
      <c r="J751" s="44" t="s">
        <v>11042</v>
      </c>
      <c r="K751" s="29" t="str">
        <f t="shared" si="33"/>
        <v>E6_1_1_17</v>
      </c>
      <c r="L751" s="29" t="str">
        <f t="shared" si="35"/>
        <v>(${Variables:E6_1_1_17_kcat} * E6_1_1_17 * C01641 * C00025 * C00002) / (${Variables:E6_1_1_17_Km} + (E6_1_1_17 * C01641 * C00025 * C00002))</v>
      </c>
      <c r="M751" s="40" t="str">
        <f t="shared" si="34"/>
        <v>r750 : C01641 + C00025 + C00002 -&gt; C02987 + C00013 + C00020 | (${Variables:E6_1_1_17_kcat} * E6_1_1_17 * C01641 * C00025 * C00002) / (${Variables:E6_1_1_17_Km} + (E6_1_1_17 * C01641 * C00025 * C00002))</v>
      </c>
    </row>
    <row r="752" spans="1:13" ht="43.5" x14ac:dyDescent="0.35">
      <c r="A752" s="29" t="s">
        <v>175</v>
      </c>
      <c r="B752" s="29" t="s">
        <v>176</v>
      </c>
      <c r="C752" s="29" t="s">
        <v>9902</v>
      </c>
      <c r="E752" s="29">
        <v>751</v>
      </c>
      <c r="F752" s="29" t="s">
        <v>8480</v>
      </c>
      <c r="G752" s="47" t="s">
        <v>11043</v>
      </c>
      <c r="H752" s="46" t="s">
        <v>11044</v>
      </c>
      <c r="I752" s="48" t="s">
        <v>11045</v>
      </c>
      <c r="J752" s="44" t="s">
        <v>11046</v>
      </c>
      <c r="K752" s="29" t="str">
        <f t="shared" si="33"/>
        <v>E6_1_1_19</v>
      </c>
      <c r="L752" s="29" t="str">
        <f t="shared" si="35"/>
        <v>(${Variables:E6_1_1_19_kcat} * E6_1_1_19 * C00002 * C00062 * C01636) / (${Variables:E6_1_1_19_Km} + (E6_1_1_19 * C00002 * C00062 * C01636))</v>
      </c>
      <c r="M752" s="40" t="str">
        <f t="shared" si="34"/>
        <v>r751 : C00002 + C00062 + C01636 -&gt; C00020 + C00013 + C02163 | (${Variables:E6_1_1_19_kcat} * E6_1_1_19 * C00002 * C00062 * C01636) / (${Variables:E6_1_1_19_Km} + (E6_1_1_19 * C00002 * C00062 * C01636))</v>
      </c>
    </row>
    <row r="753" spans="1:13" ht="43.5" x14ac:dyDescent="0.35">
      <c r="A753" s="29" t="s">
        <v>4122</v>
      </c>
      <c r="B753" s="29" t="s">
        <v>4123</v>
      </c>
      <c r="C753" s="29" t="s">
        <v>9907</v>
      </c>
      <c r="E753" s="29">
        <v>752</v>
      </c>
      <c r="F753" s="29" t="s">
        <v>8486</v>
      </c>
      <c r="G753" s="47" t="s">
        <v>11047</v>
      </c>
      <c r="H753" s="46" t="s">
        <v>11048</v>
      </c>
      <c r="I753" s="48" t="s">
        <v>11049</v>
      </c>
      <c r="J753" s="44" t="s">
        <v>11050</v>
      </c>
      <c r="K753" s="29" t="str">
        <f t="shared" si="33"/>
        <v>E6_1_1_2</v>
      </c>
      <c r="L753" s="29" t="str">
        <f t="shared" si="35"/>
        <v>(${Variables:E6_1_1_2_kcat} * E6_1_1_2 * C00002 * C00078 * C01652) / (${Variables:E6_1_1_2_Km} + (E6_1_1_2 * C00002 * C00078 * C01652))</v>
      </c>
      <c r="M753" s="40" t="str">
        <f t="shared" si="34"/>
        <v>r752 : C00002 + C00078 + C01652 -&gt; C00020 + C00013 + C03512 | (${Variables:E6_1_1_2_kcat} * E6_1_1_2 * C00002 * C00078 * C01652) / (${Variables:E6_1_1_2_Km} + (E6_1_1_2 * C00002 * C00078 * C01652))</v>
      </c>
    </row>
    <row r="754" spans="1:13" ht="43.5" x14ac:dyDescent="0.35">
      <c r="A754" s="29" t="s">
        <v>323</v>
      </c>
      <c r="B754" s="29" t="s">
        <v>324</v>
      </c>
      <c r="C754" s="29" t="s">
        <v>9912</v>
      </c>
      <c r="E754" s="29">
        <v>753</v>
      </c>
      <c r="F754" s="29" t="s">
        <v>8492</v>
      </c>
      <c r="G754" s="47" t="s">
        <v>11051</v>
      </c>
      <c r="H754" s="46" t="s">
        <v>11052</v>
      </c>
      <c r="I754" s="48" t="s">
        <v>11053</v>
      </c>
      <c r="J754" s="44" t="s">
        <v>11054</v>
      </c>
      <c r="K754" s="29" t="str">
        <f t="shared" si="33"/>
        <v>E6_1_1_20</v>
      </c>
      <c r="L754" s="29" t="str">
        <f t="shared" si="35"/>
        <v>(${Variables:E6_1_1_20_kcat} * E6_1_1_20 * C00002 * C00079 * C01648) / (${Variables:E6_1_1_20_Km} + (E6_1_1_20 * C00002 * C00079 * C01648))</v>
      </c>
      <c r="M754" s="40" t="str">
        <f t="shared" si="34"/>
        <v>r753 : C00002 + C00079 + C01648 -&gt; C00020 + C00013 + C03511 | (${Variables:E6_1_1_20_kcat} * E6_1_1_20 * C00002 * C00079 * C01648) / (${Variables:E6_1_1_20_Km} + (E6_1_1_20 * C00002 * C00079 * C01648))</v>
      </c>
    </row>
    <row r="755" spans="1:13" ht="43.5" x14ac:dyDescent="0.35">
      <c r="A755" s="29" t="s">
        <v>327</v>
      </c>
      <c r="B755" s="29" t="s">
        <v>328</v>
      </c>
      <c r="C755" s="29" t="s">
        <v>9912</v>
      </c>
      <c r="E755" s="29">
        <v>754</v>
      </c>
      <c r="F755" s="29" t="s">
        <v>8492</v>
      </c>
      <c r="G755" s="47" t="s">
        <v>11051</v>
      </c>
      <c r="H755" s="46" t="s">
        <v>11052</v>
      </c>
      <c r="I755" s="48" t="s">
        <v>11053</v>
      </c>
      <c r="J755" s="44" t="s">
        <v>11054</v>
      </c>
      <c r="K755" s="29" t="str">
        <f t="shared" si="33"/>
        <v>E6_1_1_20</v>
      </c>
      <c r="L755" s="29" t="str">
        <f t="shared" si="35"/>
        <v>(${Variables:E6_1_1_20_kcat} * E6_1_1_20 * C00002 * C00079 * C01648) / (${Variables:E6_1_1_20_Km} + (E6_1_1_20 * C00002 * C00079 * C01648))</v>
      </c>
      <c r="M755" s="40" t="str">
        <f t="shared" si="34"/>
        <v>r754 : C00002 + C00079 + C01648 -&gt; C00020 + C00013 + C03511 | (${Variables:E6_1_1_20_kcat} * E6_1_1_20 * C00002 * C00079 * C01648) / (${Variables:E6_1_1_20_Km} + (E6_1_1_20 * C00002 * C00079 * C01648))</v>
      </c>
    </row>
    <row r="756" spans="1:13" ht="43.5" x14ac:dyDescent="0.35">
      <c r="A756" s="29" t="s">
        <v>1774</v>
      </c>
      <c r="B756" s="29" t="s">
        <v>1775</v>
      </c>
      <c r="C756" s="29" t="s">
        <v>9913</v>
      </c>
      <c r="E756" s="29">
        <v>755</v>
      </c>
      <c r="F756" s="29" t="s">
        <v>8498</v>
      </c>
      <c r="G756" s="47" t="s">
        <v>11055</v>
      </c>
      <c r="H756" s="46" t="s">
        <v>11056</v>
      </c>
      <c r="I756" s="48" t="s">
        <v>11057</v>
      </c>
      <c r="J756" s="44" t="s">
        <v>11058</v>
      </c>
      <c r="K756" s="29" t="str">
        <f t="shared" si="33"/>
        <v>E6_1_1_21</v>
      </c>
      <c r="L756" s="29" t="str">
        <f t="shared" si="35"/>
        <v>(${Variables:E6_1_1_21_kcat} * E6_1_1_21 * C00002 * C00135 * C01643) / (${Variables:E6_1_1_21_Km} + (E6_1_1_21 * C00002 * C00135 * C01643))</v>
      </c>
      <c r="M756" s="40" t="str">
        <f t="shared" si="34"/>
        <v>r755 : C00002 + C00135 + C01643 -&gt; C00020 + C00013 + C02988 | (${Variables:E6_1_1_21_kcat} * E6_1_1_21 * C00002 * C00135 * C01643) / (${Variables:E6_1_1_21_Km} + (E6_1_1_21 * C00002 * C00135 * C01643))</v>
      </c>
    </row>
    <row r="757" spans="1:13" ht="43.5" x14ac:dyDescent="0.35">
      <c r="A757" s="29" t="s">
        <v>621</v>
      </c>
      <c r="B757" s="29" t="s">
        <v>622</v>
      </c>
      <c r="C757" s="29" t="s">
        <v>9914</v>
      </c>
      <c r="E757" s="29">
        <v>756</v>
      </c>
      <c r="F757" s="29" t="s">
        <v>8504</v>
      </c>
      <c r="G757" s="47" t="s">
        <v>11059</v>
      </c>
      <c r="H757" s="46" t="s">
        <v>11060</v>
      </c>
      <c r="I757" s="48" t="s">
        <v>11061</v>
      </c>
      <c r="J757" s="44" t="s">
        <v>11062</v>
      </c>
      <c r="K757" s="29" t="str">
        <f t="shared" si="33"/>
        <v>E6_1_1_22</v>
      </c>
      <c r="L757" s="29" t="str">
        <f t="shared" si="35"/>
        <v>(${Variables:E6_1_1_22_kcat} * E6_1_1_22 * C00002 * C00123 * C01645) / (${Variables:E6_1_1_22_Km} + (E6_1_1_22 * C00002 * C00123 * C01645))</v>
      </c>
      <c r="M757" s="40" t="str">
        <f t="shared" si="34"/>
        <v>r756 : C00002 + C00123 + C01645 -&gt; C00020 + C00013 + C03402 | (${Variables:E6_1_1_22_kcat} * E6_1_1_22 * C00002 * C00123 * C01645) / (${Variables:E6_1_1_22_Km} + (E6_1_1_22 * C00002 * C00123 * C01645))</v>
      </c>
    </row>
    <row r="758" spans="1:13" ht="43.5" x14ac:dyDescent="0.35">
      <c r="A758" s="29" t="s">
        <v>4386</v>
      </c>
      <c r="B758" s="29" t="s">
        <v>4387</v>
      </c>
      <c r="C758" s="29" t="s">
        <v>9919</v>
      </c>
      <c r="E758" s="29">
        <v>757</v>
      </c>
      <c r="F758" s="29" t="s">
        <v>8510</v>
      </c>
      <c r="G758" s="47" t="s">
        <v>11063</v>
      </c>
      <c r="H758" s="46" t="s">
        <v>11064</v>
      </c>
      <c r="I758" s="48" t="s">
        <v>11065</v>
      </c>
      <c r="J758" s="44" t="s">
        <v>11066</v>
      </c>
      <c r="K758" s="29" t="str">
        <f t="shared" si="33"/>
        <v>E6_1_1_3</v>
      </c>
      <c r="L758" s="29" t="str">
        <f t="shared" si="35"/>
        <v>(${Variables:E6_1_1_3_kcat} * E6_1_1_3 * C00002 * C00188 * C01651) / (${Variables:E6_1_1_3_Km} + (E6_1_1_3 * C00002 * C00188 * C01651))</v>
      </c>
      <c r="M758" s="40" t="str">
        <f t="shared" si="34"/>
        <v>r757 : C00002 + C00188 + C01651 -&gt; C00020 + C00013 + C02992 | (${Variables:E6_1_1_3_kcat} * E6_1_1_3 * C00002 * C00188 * C01651) / (${Variables:E6_1_1_3_Km} + (E6_1_1_3 * C00002 * C00188 * C01651))</v>
      </c>
    </row>
    <row r="759" spans="1:13" ht="43.5" x14ac:dyDescent="0.35">
      <c r="A759" s="29" t="s">
        <v>108</v>
      </c>
      <c r="B759" s="29" t="s">
        <v>109</v>
      </c>
      <c r="C759" s="29" t="s">
        <v>9924</v>
      </c>
      <c r="E759" s="29">
        <v>758</v>
      </c>
      <c r="F759" s="29" t="s">
        <v>8516</v>
      </c>
      <c r="G759" s="47" t="s">
        <v>11059</v>
      </c>
      <c r="H759" s="46" t="s">
        <v>11067</v>
      </c>
      <c r="I759" s="48" t="s">
        <v>11061</v>
      </c>
      <c r="J759" s="44" t="s">
        <v>11068</v>
      </c>
      <c r="K759" s="29" t="str">
        <f t="shared" si="33"/>
        <v>E6_1_1_4</v>
      </c>
      <c r="L759" s="29" t="str">
        <f t="shared" si="35"/>
        <v>(${Variables:E6_1_1_4_kcat} * E6_1_1_4 * C00002 * C00123 * C01645) / (${Variables:E6_1_1_4_Km} + (E6_1_1_4 * C00002 * C00123 * C01645))</v>
      </c>
      <c r="M759" s="40" t="str">
        <f t="shared" si="34"/>
        <v>r758 : C00002 + C00123 + C01645 -&gt; C00020 + C00013 + C02047 | (${Variables:E6_1_1_4_kcat} * E6_1_1_4 * C00002 * C00123 * C01645) / (${Variables:E6_1_1_4_Km} + (E6_1_1_4 * C00002 * C00123 * C01645))</v>
      </c>
    </row>
    <row r="760" spans="1:13" ht="43.5" x14ac:dyDescent="0.35">
      <c r="A760" s="29" t="s">
        <v>2570</v>
      </c>
      <c r="B760" s="29" t="s">
        <v>2571</v>
      </c>
      <c r="C760" s="29" t="s">
        <v>9929</v>
      </c>
      <c r="E760" s="29">
        <v>759</v>
      </c>
      <c r="F760" s="29" t="s">
        <v>8521</v>
      </c>
      <c r="G760" s="46" t="s">
        <v>11069</v>
      </c>
      <c r="H760" s="46" t="s">
        <v>11070</v>
      </c>
      <c r="I760" s="44" t="s">
        <v>11071</v>
      </c>
      <c r="J760" s="44" t="s">
        <v>11072</v>
      </c>
      <c r="K760" s="29" t="str">
        <f t="shared" si="33"/>
        <v>E6_1_1_5</v>
      </c>
      <c r="L760" s="29" t="str">
        <f t="shared" si="35"/>
        <v>(${Variables:E6_1_1_5_kcat} * E6_1_1_5 * C00002 * C00407 * C01644) / (${Variables:E6_1_1_5_Km} + (E6_1_1_5 * C00002 * C00407 * C01644))</v>
      </c>
      <c r="M760" s="40" t="str">
        <f t="shared" si="34"/>
        <v>r759 : C00002 + C00407 + C01644 -&gt; C00020 + C00013 + C03127 | (${Variables:E6_1_1_5_kcat} * E6_1_1_5 * C00002 * C00407 * C01644) / (${Variables:E6_1_1_5_Km} + (E6_1_1_5 * C00002 * C00407 * C01644))</v>
      </c>
    </row>
    <row r="761" spans="1:13" ht="43.5" x14ac:dyDescent="0.35">
      <c r="A761" s="29" t="s">
        <v>3653</v>
      </c>
      <c r="B761" s="29" t="s">
        <v>3654</v>
      </c>
      <c r="C761" s="29" t="s">
        <v>9934</v>
      </c>
      <c r="E761" s="29">
        <v>760</v>
      </c>
      <c r="F761" s="29" t="s">
        <v>8527</v>
      </c>
      <c r="G761" s="47" t="s">
        <v>11073</v>
      </c>
      <c r="H761" s="46" t="s">
        <v>11074</v>
      </c>
      <c r="I761" s="48" t="s">
        <v>11075</v>
      </c>
      <c r="J761" s="44" t="s">
        <v>11076</v>
      </c>
      <c r="K761" s="29" t="str">
        <f t="shared" si="33"/>
        <v>E6_1_1_6</v>
      </c>
      <c r="L761" s="29" t="str">
        <f t="shared" si="35"/>
        <v>(${Variables:E6_1_1_6_kcat} * E6_1_1_6 * C00002 * C00047 * C01646) / (${Variables:E6_1_1_6_Km} + (E6_1_1_6 * C00002 * C00047 * C01646))</v>
      </c>
      <c r="M761" s="40" t="str">
        <f t="shared" si="34"/>
        <v>r760 : C00002 + C00047 + C01646 -&gt; C00020 + C00013 + C01931 | (${Variables:E6_1_1_6_kcat} * E6_1_1_6 * C00002 * C00047 * C01646) / (${Variables:E6_1_1_6_Km} + (E6_1_1_6 * C00002 * C00047 * C01646))</v>
      </c>
    </row>
    <row r="762" spans="1:13" ht="43.5" x14ac:dyDescent="0.35">
      <c r="A762" s="29" t="s">
        <v>2806</v>
      </c>
      <c r="B762" s="29" t="s">
        <v>2807</v>
      </c>
      <c r="C762" s="29" t="s">
        <v>9935</v>
      </c>
      <c r="E762" s="29">
        <v>761</v>
      </c>
      <c r="F762" s="29" t="s">
        <v>8533</v>
      </c>
      <c r="G762" s="47" t="s">
        <v>11077</v>
      </c>
      <c r="H762" s="46" t="s">
        <v>11078</v>
      </c>
      <c r="I762" s="48" t="s">
        <v>11079</v>
      </c>
      <c r="J762" s="44" t="s">
        <v>11080</v>
      </c>
      <c r="K762" s="29" t="str">
        <f t="shared" si="33"/>
        <v>E6_1_1_7</v>
      </c>
      <c r="L762" s="29" t="str">
        <f t="shared" si="35"/>
        <v>(${Variables:E6_1_1_7_kcat} * E6_1_1_7 * C00002 * C00041 * C01635) / (${Variables:E6_1_1_7_Km} + (E6_1_1_7 * C00002 * C00041 * C01635))</v>
      </c>
      <c r="M762" s="40" t="str">
        <f t="shared" si="34"/>
        <v>r761 : C00002 + C00041 + C01635 -&gt; C00020 + C00013 + C00886 | (${Variables:E6_1_1_7_kcat} * E6_1_1_7 * C00002 * C00041 * C01635) / (${Variables:E6_1_1_7_Km} + (E6_1_1_7 * C00002 * C00041 * C01635))</v>
      </c>
    </row>
    <row r="763" spans="1:13" ht="43.5" x14ac:dyDescent="0.35">
      <c r="A763" s="29" t="s">
        <v>2883</v>
      </c>
      <c r="B763" s="29" t="s">
        <v>2884</v>
      </c>
      <c r="C763" s="29" t="s">
        <v>9940</v>
      </c>
      <c r="E763" s="29">
        <v>762</v>
      </c>
      <c r="F763" s="29" t="s">
        <v>8539</v>
      </c>
      <c r="G763" s="46" t="s">
        <v>11081</v>
      </c>
      <c r="H763" s="46" t="s">
        <v>11082</v>
      </c>
      <c r="I763" s="44" t="s">
        <v>11083</v>
      </c>
      <c r="J763" s="44" t="s">
        <v>11084</v>
      </c>
      <c r="K763" s="29" t="str">
        <f t="shared" si="33"/>
        <v>E6_1_1_9</v>
      </c>
      <c r="L763" s="29" t="str">
        <f t="shared" si="35"/>
        <v>(${Variables:E6_1_1_9_kcat} * E6_1_1_9 * C00002 * C00183 * C01653) / (${Variables:E6_1_1_9_Km} + (E6_1_1_9 * C00002 * C00183 * C01653))</v>
      </c>
      <c r="M763" s="40" t="str">
        <f t="shared" si="34"/>
        <v>r762 : C00002 + C00183 + C01653 -&gt; C00020 + C00013 + C02554 | (${Variables:E6_1_1_9_kcat} * E6_1_1_9 * C00002 * C00183 * C01653) / (${Variables:E6_1_1_9_Km} + (E6_1_1_9 * C00002 * C00183 * C01653))</v>
      </c>
    </row>
    <row r="764" spans="1:13" ht="43.5" x14ac:dyDescent="0.35">
      <c r="A764" s="29" t="s">
        <v>1293</v>
      </c>
      <c r="B764" s="29" t="s">
        <v>1294</v>
      </c>
      <c r="C764" s="29" t="s">
        <v>9945</v>
      </c>
      <c r="E764" s="29">
        <v>763</v>
      </c>
      <c r="F764" s="29" t="s">
        <v>8545</v>
      </c>
      <c r="G764" s="47" t="s">
        <v>11085</v>
      </c>
      <c r="H764" s="46" t="s">
        <v>11086</v>
      </c>
      <c r="I764" s="48" t="s">
        <v>11087</v>
      </c>
      <c r="J764" s="44" t="s">
        <v>11088</v>
      </c>
      <c r="K764" s="29" t="str">
        <f t="shared" si="33"/>
        <v>E6_2_1_26</v>
      </c>
      <c r="L764" s="29" t="str">
        <f t="shared" si="35"/>
        <v>(${Variables:E6_2_1_26_kcat} * E6_2_1_26 * C00002 * C02730 * C00010) / (${Variables:E6_2_1_26_Km} + (E6_2_1_26 * C00002 * C02730 * C00010))</v>
      </c>
      <c r="M764" s="40" t="str">
        <f t="shared" si="34"/>
        <v>r763 : C00002 + C02730 + C00010 -&gt; C00020 + C00013 + C03160 | (${Variables:E6_2_1_26_kcat} * E6_2_1_26 * C00002 * C02730 * C00010) / (${Variables:E6_2_1_26_Km} + (E6_2_1_26 * C00002 * C02730 * C00010))</v>
      </c>
    </row>
    <row r="765" spans="1:13" ht="43.5" x14ac:dyDescent="0.35">
      <c r="A765" s="29" t="s">
        <v>5045</v>
      </c>
      <c r="B765" s="29" t="s">
        <v>5046</v>
      </c>
      <c r="C765" s="29" t="s">
        <v>9950</v>
      </c>
      <c r="E765" s="29">
        <v>764</v>
      </c>
      <c r="F765" s="29" t="s">
        <v>8551</v>
      </c>
      <c r="G765" s="47" t="s">
        <v>11089</v>
      </c>
      <c r="H765" s="46" t="s">
        <v>11090</v>
      </c>
      <c r="I765" s="48" t="s">
        <v>11091</v>
      </c>
      <c r="J765" s="44" t="s">
        <v>11092</v>
      </c>
      <c r="K765" s="29" t="str">
        <f t="shared" si="33"/>
        <v>E6_3_1_1</v>
      </c>
      <c r="L765" s="29" t="str">
        <f t="shared" si="35"/>
        <v>(${Variables:E6_3_1_1_kcat} * E6_3_1_1 * C00002 * C00049 * C00014) / (${Variables:E6_3_1_1_Km} + (E6_3_1_1 * C00002 * C00049 * C00014))</v>
      </c>
      <c r="M765" s="40" t="str">
        <f t="shared" si="34"/>
        <v>r764 : C00002 + C00049 + C00014 -&gt; C00020 + C00013 + C00152 | (${Variables:E6_3_1_1_kcat} * E6_3_1_1 * C00002 * C00049 * C00014) / (${Variables:E6_3_1_1_Km} + (E6_3_1_1 * C00002 * C00049 * C00014))</v>
      </c>
    </row>
    <row r="766" spans="1:13" ht="43.5" x14ac:dyDescent="0.35">
      <c r="A766" s="29" t="s">
        <v>371</v>
      </c>
      <c r="B766" s="29" t="s">
        <v>372</v>
      </c>
      <c r="C766" s="29" t="s">
        <v>9955</v>
      </c>
      <c r="E766" s="29">
        <v>765</v>
      </c>
      <c r="F766" s="29" t="s">
        <v>8556</v>
      </c>
      <c r="G766" s="47" t="s">
        <v>11093</v>
      </c>
      <c r="H766" s="46" t="s">
        <v>11094</v>
      </c>
      <c r="I766" s="48" t="s">
        <v>11095</v>
      </c>
      <c r="J766" s="44" t="s">
        <v>11096</v>
      </c>
      <c r="K766" s="29" t="str">
        <f t="shared" si="33"/>
        <v>E6_3_1_2</v>
      </c>
      <c r="L766" s="29" t="str">
        <f t="shared" si="35"/>
        <v>(${Variables:E6_3_1_2_kcat} * E6_3_1_2 * C00002 * C16241 * C16240) / (${Variables:E6_3_1_2_Km} + (E6_3_1_2 * C00002 * C16241 * C16240))</v>
      </c>
      <c r="M766" s="40" t="str">
        <f t="shared" si="34"/>
        <v>r765 : C00002 + C16241 + C16240 -&gt; C00008 + C00009 + C00064 | (${Variables:E6_3_1_2_kcat} * E6_3_1_2 * C00002 * C16241 * C16240) / (${Variables:E6_3_1_2_Km} + (E6_3_1_2 * C00002 * C16241 * C16240))</v>
      </c>
    </row>
    <row r="767" spans="1:13" ht="43.5" x14ac:dyDescent="0.35">
      <c r="A767" s="29" t="s">
        <v>785</v>
      </c>
      <c r="B767" s="29" t="s">
        <v>786</v>
      </c>
      <c r="C767" s="29" t="s">
        <v>9960</v>
      </c>
      <c r="E767" s="29">
        <v>766</v>
      </c>
      <c r="F767" s="29" t="s">
        <v>8562</v>
      </c>
      <c r="G767" s="47" t="s">
        <v>11093</v>
      </c>
      <c r="H767" s="46" t="s">
        <v>11097</v>
      </c>
      <c r="I767" s="48" t="s">
        <v>11095</v>
      </c>
      <c r="J767" s="44" t="s">
        <v>11098</v>
      </c>
      <c r="K767" s="29" t="str">
        <f t="shared" si="33"/>
        <v>E6_3_1_20</v>
      </c>
      <c r="L767" s="29" t="str">
        <f t="shared" si="35"/>
        <v>(${Variables:E6_3_1_20_kcat} * E6_3_1_20 * C00002 * C16241 * C16240) / (${Variables:E6_3_1_20_Km} + (E6_3_1_20 * C00002 * C16241 * C16240))</v>
      </c>
      <c r="M767" s="40" t="str">
        <f t="shared" si="34"/>
        <v>r766 : C00002 + C16241 + C16240 -&gt; C16237 + C00020 + C00013 | (${Variables:E6_3_1_20_kcat} * E6_3_1_20 * C00002 * C16241 * C16240) / (${Variables:E6_3_1_20_Km} + (E6_3_1_20 * C00002 * C16241 * C16240))</v>
      </c>
    </row>
    <row r="768" spans="1:13" ht="43.5" x14ac:dyDescent="0.35">
      <c r="A768" s="29" t="s">
        <v>785</v>
      </c>
      <c r="B768" s="29" t="s">
        <v>786</v>
      </c>
      <c r="C768" s="29" t="s">
        <v>9960</v>
      </c>
      <c r="E768" s="29">
        <v>767</v>
      </c>
      <c r="F768" s="29" t="s">
        <v>8566</v>
      </c>
      <c r="G768" s="47" t="s">
        <v>11099</v>
      </c>
      <c r="H768" s="46" t="s">
        <v>11100</v>
      </c>
      <c r="I768" s="48" t="s">
        <v>11101</v>
      </c>
      <c r="J768" s="44" t="s">
        <v>11102</v>
      </c>
      <c r="K768" s="29" t="str">
        <f t="shared" si="33"/>
        <v>E6_3_1_20</v>
      </c>
      <c r="L768" s="29" t="str">
        <f t="shared" si="35"/>
        <v>(${Variables:E6_3_1_20_kcat} * E6_3_1_20 * C00002 * C16241 * C22157) / (${Variables:E6_3_1_20_Km} + (E6_3_1_20 * C00002 * C16241 * C22157))</v>
      </c>
      <c r="M768" s="40" t="str">
        <f t="shared" si="34"/>
        <v>r767 : C00002 + C16241 + C22157 -&gt; C02051 + C00020 + C00013 | (${Variables:E6_3_1_20_kcat} * E6_3_1_20 * C00002 * C16241 * C22157) / (${Variables:E6_3_1_20_Km} + (E6_3_1_20 * C00002 * C16241 * C22157))</v>
      </c>
    </row>
    <row r="769" spans="1:13" ht="43.5" x14ac:dyDescent="0.35">
      <c r="A769" s="29" t="s">
        <v>785</v>
      </c>
      <c r="B769" s="29" t="s">
        <v>786</v>
      </c>
      <c r="C769" s="29" t="s">
        <v>9960</v>
      </c>
      <c r="E769" s="29">
        <v>768</v>
      </c>
      <c r="F769" s="29" t="s">
        <v>8569</v>
      </c>
      <c r="G769" s="47" t="s">
        <v>11103</v>
      </c>
      <c r="H769" s="46" t="s">
        <v>11104</v>
      </c>
      <c r="I769" s="48" t="s">
        <v>11105</v>
      </c>
      <c r="J769" s="44" t="s">
        <v>11106</v>
      </c>
      <c r="K769" s="29" t="str">
        <f t="shared" ref="K769:K832" si="36">CONCATENATE("E",C769)</f>
        <v>E6_3_1_20</v>
      </c>
      <c r="L769" s="29" t="str">
        <f t="shared" si="35"/>
        <v>(${Variables:E6_3_1_20_kcat} * E6_3_1_20 * C00002 * C16241 * C22158) / (${Variables:E6_3_1_20_Km} + (E6_3_1_20 * C00002 * C16241 * C22158))</v>
      </c>
      <c r="M769" s="40" t="str">
        <f t="shared" si="34"/>
        <v>r768 : C00002 + C16241 + C22158 -&gt; C15972 + C00020 + C00013 | (${Variables:E6_3_1_20_kcat} * E6_3_1_20 * C00002 * C16241 * C22158) / (${Variables:E6_3_1_20_Km} + (E6_3_1_20 * C00002 * C16241 * C22158))</v>
      </c>
    </row>
    <row r="770" spans="1:13" ht="29" x14ac:dyDescent="0.35">
      <c r="A770" s="29" t="s">
        <v>785</v>
      </c>
      <c r="B770" s="29" t="s">
        <v>786</v>
      </c>
      <c r="C770" s="29" t="s">
        <v>9960</v>
      </c>
      <c r="E770" s="29">
        <v>769</v>
      </c>
      <c r="F770" s="29" t="s">
        <v>8572</v>
      </c>
      <c r="G770" s="47" t="s">
        <v>11107</v>
      </c>
      <c r="H770" s="46" t="s">
        <v>11108</v>
      </c>
      <c r="I770" s="48" t="s">
        <v>11109</v>
      </c>
      <c r="J770" s="44" t="s">
        <v>11110</v>
      </c>
      <c r="K770" s="29" t="str">
        <f t="shared" si="36"/>
        <v>E6_3_1_20</v>
      </c>
      <c r="L770" s="29" t="str">
        <f t="shared" si="35"/>
        <v>(${Variables:E6_3_1_20_kcat} * E6_3_1_20 * C00002 * C16241) / (${Variables:E6_3_1_20_Km} + (E6_3_1_20 * C00002 * C16241))</v>
      </c>
      <c r="M770" s="40" t="str">
        <f t="shared" ref="M770:M833" si="37">_xlfn.CONCAT("r",E770," : ",G770," -&gt; ",H770, " | ",L770)</f>
        <v>r769 : C00002 + C16241 -&gt; C00013 + C16238 | (${Variables:E6_3_1_20_kcat} * E6_3_1_20 * C00002 * C16241) / (${Variables:E6_3_1_20_Km} + (E6_3_1_20 * C00002 * C16241))</v>
      </c>
    </row>
    <row r="771" spans="1:13" ht="29" x14ac:dyDescent="0.35">
      <c r="A771" s="29" t="s">
        <v>785</v>
      </c>
      <c r="B771" s="29" t="s">
        <v>786</v>
      </c>
      <c r="C771" s="29" t="s">
        <v>9960</v>
      </c>
      <c r="E771" s="29">
        <v>770</v>
      </c>
      <c r="F771" s="29" t="s">
        <v>8575</v>
      </c>
      <c r="G771" s="46" t="s">
        <v>11111</v>
      </c>
      <c r="H771" s="46" t="s">
        <v>11112</v>
      </c>
      <c r="I771" s="44" t="s">
        <v>11113</v>
      </c>
      <c r="J771" s="44" t="s">
        <v>11114</v>
      </c>
      <c r="K771" s="29" t="str">
        <f t="shared" si="36"/>
        <v>E6_3_1_20</v>
      </c>
      <c r="L771" s="29" t="str">
        <f t="shared" ref="L771:L834" si="38">CONCATENATE("(${Variables:", K771,"_kcat} * ",K771," * ",I771,") / (${Variables:",K771,"_Km} + (",K771," * ",I771,"))")</f>
        <v>(${Variables:E6_3_1_20_kcat} * E6_3_1_20 * C16238 * C16240) / (${Variables:E6_3_1_20_Km} + (E6_3_1_20 * C16238 * C16240))</v>
      </c>
      <c r="M771" s="40" t="str">
        <f t="shared" si="37"/>
        <v>r770 : C16238 + C16240 -&gt; C16237 + C00020 | (${Variables:E6_3_1_20_kcat} * E6_3_1_20 * C16238 * C16240) / (${Variables:E6_3_1_20_Km} + (E6_3_1_20 * C16238 * C16240))</v>
      </c>
    </row>
    <row r="772" spans="1:13" ht="43.5" x14ac:dyDescent="0.35">
      <c r="A772" s="29" t="s">
        <v>785</v>
      </c>
      <c r="B772" s="29" t="s">
        <v>786</v>
      </c>
      <c r="C772" s="29" t="s">
        <v>9960</v>
      </c>
      <c r="E772" s="29">
        <v>771</v>
      </c>
      <c r="F772" s="29" t="s">
        <v>8578</v>
      </c>
      <c r="G772" s="47" t="s">
        <v>11115</v>
      </c>
      <c r="H772" s="46" t="s">
        <v>11116</v>
      </c>
      <c r="I772" s="48" t="s">
        <v>11117</v>
      </c>
      <c r="J772" s="44" t="s">
        <v>11118</v>
      </c>
      <c r="K772" s="29" t="str">
        <f t="shared" si="36"/>
        <v>E6_3_1_20</v>
      </c>
      <c r="L772" s="29" t="str">
        <f t="shared" si="38"/>
        <v>(${Variables:E6_3_1_20_kcat} * E6_3_1_20 * C00002 * C06423 * C22158) / (${Variables:E6_3_1_20_Km} + (E6_3_1_20 * C00002 * C06423 * C22158))</v>
      </c>
      <c r="M772" s="40" t="str">
        <f t="shared" si="37"/>
        <v>r771 : C00002 + C06423 + C22158 -&gt; C22160 + C00020 + C00013 | (${Variables:E6_3_1_20_kcat} * E6_3_1_20 * C00002 * C06423 * C22158) / (${Variables:E6_3_1_20_Km} + (E6_3_1_20 * C00002 * C06423 * C22158))</v>
      </c>
    </row>
    <row r="773" spans="1:13" ht="43.5" x14ac:dyDescent="0.35">
      <c r="A773" s="29" t="s">
        <v>1776</v>
      </c>
      <c r="B773" s="29" t="s">
        <v>1777</v>
      </c>
      <c r="C773" s="29" t="s">
        <v>9960</v>
      </c>
      <c r="E773" s="29">
        <v>772</v>
      </c>
      <c r="F773" s="29" t="s">
        <v>8562</v>
      </c>
      <c r="G773" s="47" t="s">
        <v>11093</v>
      </c>
      <c r="H773" s="46" t="s">
        <v>11097</v>
      </c>
      <c r="I773" s="48" t="s">
        <v>11095</v>
      </c>
      <c r="J773" s="44" t="s">
        <v>11098</v>
      </c>
      <c r="K773" s="29" t="str">
        <f t="shared" si="36"/>
        <v>E6_3_1_20</v>
      </c>
      <c r="L773" s="29" t="str">
        <f t="shared" si="38"/>
        <v>(${Variables:E6_3_1_20_kcat} * E6_3_1_20 * C00002 * C16241 * C16240) / (${Variables:E6_3_1_20_Km} + (E6_3_1_20 * C00002 * C16241 * C16240))</v>
      </c>
      <c r="M773" s="40" t="str">
        <f t="shared" si="37"/>
        <v>r772 : C00002 + C16241 + C16240 -&gt; C16237 + C00020 + C00013 | (${Variables:E6_3_1_20_kcat} * E6_3_1_20 * C00002 * C16241 * C16240) / (${Variables:E6_3_1_20_Km} + (E6_3_1_20 * C00002 * C16241 * C16240))</v>
      </c>
    </row>
    <row r="774" spans="1:13" ht="43.5" x14ac:dyDescent="0.35">
      <c r="A774" s="29" t="s">
        <v>1776</v>
      </c>
      <c r="B774" s="29" t="s">
        <v>1777</v>
      </c>
      <c r="C774" s="29" t="s">
        <v>9960</v>
      </c>
      <c r="E774" s="29">
        <v>773</v>
      </c>
      <c r="F774" s="29" t="s">
        <v>8566</v>
      </c>
      <c r="G774" s="47" t="s">
        <v>11099</v>
      </c>
      <c r="H774" s="46" t="s">
        <v>11100</v>
      </c>
      <c r="I774" s="48" t="s">
        <v>11101</v>
      </c>
      <c r="J774" s="44" t="s">
        <v>11102</v>
      </c>
      <c r="K774" s="29" t="str">
        <f t="shared" si="36"/>
        <v>E6_3_1_20</v>
      </c>
      <c r="L774" s="29" t="str">
        <f t="shared" si="38"/>
        <v>(${Variables:E6_3_1_20_kcat} * E6_3_1_20 * C00002 * C16241 * C22157) / (${Variables:E6_3_1_20_Km} + (E6_3_1_20 * C00002 * C16241 * C22157))</v>
      </c>
      <c r="M774" s="40" t="str">
        <f t="shared" si="37"/>
        <v>r773 : C00002 + C16241 + C22157 -&gt; C02051 + C00020 + C00013 | (${Variables:E6_3_1_20_kcat} * E6_3_1_20 * C00002 * C16241 * C22157) / (${Variables:E6_3_1_20_Km} + (E6_3_1_20 * C00002 * C16241 * C22157))</v>
      </c>
    </row>
    <row r="775" spans="1:13" ht="43.5" x14ac:dyDescent="0.35">
      <c r="A775" s="29" t="s">
        <v>1776</v>
      </c>
      <c r="B775" s="29" t="s">
        <v>1777</v>
      </c>
      <c r="C775" s="29" t="s">
        <v>9960</v>
      </c>
      <c r="E775" s="29">
        <v>774</v>
      </c>
      <c r="F775" s="29" t="s">
        <v>8569</v>
      </c>
      <c r="G775" s="47" t="s">
        <v>11103</v>
      </c>
      <c r="H775" s="46" t="s">
        <v>11104</v>
      </c>
      <c r="I775" s="48" t="s">
        <v>11105</v>
      </c>
      <c r="J775" s="44" t="s">
        <v>11106</v>
      </c>
      <c r="K775" s="29" t="str">
        <f t="shared" si="36"/>
        <v>E6_3_1_20</v>
      </c>
      <c r="L775" s="29" t="str">
        <f t="shared" si="38"/>
        <v>(${Variables:E6_3_1_20_kcat} * E6_3_1_20 * C00002 * C16241 * C22158) / (${Variables:E6_3_1_20_Km} + (E6_3_1_20 * C00002 * C16241 * C22158))</v>
      </c>
      <c r="M775" s="40" t="str">
        <f t="shared" si="37"/>
        <v>r774 : C00002 + C16241 + C22158 -&gt; C15972 + C00020 + C00013 | (${Variables:E6_3_1_20_kcat} * E6_3_1_20 * C00002 * C16241 * C22158) / (${Variables:E6_3_1_20_Km} + (E6_3_1_20 * C00002 * C16241 * C22158))</v>
      </c>
    </row>
    <row r="776" spans="1:13" ht="29" x14ac:dyDescent="0.35">
      <c r="A776" s="29" t="s">
        <v>1776</v>
      </c>
      <c r="B776" s="29" t="s">
        <v>1777</v>
      </c>
      <c r="C776" s="29" t="s">
        <v>9960</v>
      </c>
      <c r="E776" s="29">
        <v>775</v>
      </c>
      <c r="F776" s="29" t="s">
        <v>8572</v>
      </c>
      <c r="G776" s="47" t="s">
        <v>11107</v>
      </c>
      <c r="H776" s="46" t="s">
        <v>11108</v>
      </c>
      <c r="I776" s="48" t="s">
        <v>11109</v>
      </c>
      <c r="J776" s="44" t="s">
        <v>11110</v>
      </c>
      <c r="K776" s="29" t="str">
        <f t="shared" si="36"/>
        <v>E6_3_1_20</v>
      </c>
      <c r="L776" s="29" t="str">
        <f t="shared" si="38"/>
        <v>(${Variables:E6_3_1_20_kcat} * E6_3_1_20 * C00002 * C16241) / (${Variables:E6_3_1_20_Km} + (E6_3_1_20 * C00002 * C16241))</v>
      </c>
      <c r="M776" s="40" t="str">
        <f t="shared" si="37"/>
        <v>r775 : C00002 + C16241 -&gt; C00013 + C16238 | (${Variables:E6_3_1_20_kcat} * E6_3_1_20 * C00002 * C16241) / (${Variables:E6_3_1_20_Km} + (E6_3_1_20 * C00002 * C16241))</v>
      </c>
    </row>
    <row r="777" spans="1:13" ht="29" x14ac:dyDescent="0.35">
      <c r="A777" s="29" t="s">
        <v>1776</v>
      </c>
      <c r="B777" s="29" t="s">
        <v>1777</v>
      </c>
      <c r="C777" s="29" t="s">
        <v>9960</v>
      </c>
      <c r="E777" s="29">
        <v>776</v>
      </c>
      <c r="F777" s="29" t="s">
        <v>8575</v>
      </c>
      <c r="G777" s="46" t="s">
        <v>11111</v>
      </c>
      <c r="H777" s="46" t="s">
        <v>11112</v>
      </c>
      <c r="I777" s="44" t="s">
        <v>11113</v>
      </c>
      <c r="J777" s="44" t="s">
        <v>11114</v>
      </c>
      <c r="K777" s="29" t="str">
        <f t="shared" si="36"/>
        <v>E6_3_1_20</v>
      </c>
      <c r="L777" s="29" t="str">
        <f t="shared" si="38"/>
        <v>(${Variables:E6_3_1_20_kcat} * E6_3_1_20 * C16238 * C16240) / (${Variables:E6_3_1_20_Km} + (E6_3_1_20 * C16238 * C16240))</v>
      </c>
      <c r="M777" s="40" t="str">
        <f t="shared" si="37"/>
        <v>r776 : C16238 + C16240 -&gt; C16237 + C00020 | (${Variables:E6_3_1_20_kcat} * E6_3_1_20 * C16238 * C16240) / (${Variables:E6_3_1_20_Km} + (E6_3_1_20 * C16238 * C16240))</v>
      </c>
    </row>
    <row r="778" spans="1:13" ht="43.5" x14ac:dyDescent="0.35">
      <c r="A778" s="29" t="s">
        <v>1776</v>
      </c>
      <c r="B778" s="29" t="s">
        <v>1777</v>
      </c>
      <c r="C778" s="29" t="s">
        <v>9960</v>
      </c>
      <c r="E778" s="29">
        <v>777</v>
      </c>
      <c r="F778" s="29" t="s">
        <v>8578</v>
      </c>
      <c r="G778" s="47" t="s">
        <v>11115</v>
      </c>
      <c r="H778" s="46" t="s">
        <v>11116</v>
      </c>
      <c r="I778" s="48" t="s">
        <v>11117</v>
      </c>
      <c r="J778" s="44" t="s">
        <v>11118</v>
      </c>
      <c r="K778" s="29" t="str">
        <f t="shared" si="36"/>
        <v>E6_3_1_20</v>
      </c>
      <c r="L778" s="29" t="str">
        <f t="shared" si="38"/>
        <v>(${Variables:E6_3_1_20_kcat} * E6_3_1_20 * C00002 * C06423 * C22158) / (${Variables:E6_3_1_20_Km} + (E6_3_1_20 * C00002 * C06423 * C22158))</v>
      </c>
      <c r="M778" s="40" t="str">
        <f t="shared" si="37"/>
        <v>r777 : C00002 + C06423 + C22158 -&gt; C22160 + C00020 + C00013 | (${Variables:E6_3_1_20_kcat} * E6_3_1_20 * C00002 * C06423 * C22158) / (${Variables:E6_3_1_20_Km} + (E6_3_1_20 * C00002 * C06423 * C22158))</v>
      </c>
    </row>
    <row r="779" spans="1:13" ht="43.5" x14ac:dyDescent="0.35">
      <c r="A779" s="29" t="s">
        <v>4762</v>
      </c>
      <c r="B779" s="29" t="s">
        <v>4763</v>
      </c>
      <c r="C779" s="29" t="s">
        <v>9960</v>
      </c>
      <c r="E779" s="29">
        <v>778</v>
      </c>
      <c r="F779" s="29" t="s">
        <v>8562</v>
      </c>
      <c r="G779" s="47" t="s">
        <v>11093</v>
      </c>
      <c r="H779" s="46" t="s">
        <v>11097</v>
      </c>
      <c r="I779" s="48" t="s">
        <v>11095</v>
      </c>
      <c r="J779" s="44" t="s">
        <v>11098</v>
      </c>
      <c r="K779" s="29" t="str">
        <f t="shared" si="36"/>
        <v>E6_3_1_20</v>
      </c>
      <c r="L779" s="29" t="str">
        <f t="shared" si="38"/>
        <v>(${Variables:E6_3_1_20_kcat} * E6_3_1_20 * C00002 * C16241 * C16240) / (${Variables:E6_3_1_20_Km} + (E6_3_1_20 * C00002 * C16241 * C16240))</v>
      </c>
      <c r="M779" s="40" t="str">
        <f t="shared" si="37"/>
        <v>r778 : C00002 + C16241 + C16240 -&gt; C16237 + C00020 + C00013 | (${Variables:E6_3_1_20_kcat} * E6_3_1_20 * C00002 * C16241 * C16240) / (${Variables:E6_3_1_20_Km} + (E6_3_1_20 * C00002 * C16241 * C16240))</v>
      </c>
    </row>
    <row r="780" spans="1:13" ht="43.5" x14ac:dyDescent="0.35">
      <c r="A780" s="29" t="s">
        <v>4762</v>
      </c>
      <c r="B780" s="29" t="s">
        <v>4763</v>
      </c>
      <c r="C780" s="29" t="s">
        <v>9960</v>
      </c>
      <c r="E780" s="29">
        <v>779</v>
      </c>
      <c r="F780" s="29" t="s">
        <v>8566</v>
      </c>
      <c r="G780" s="47" t="s">
        <v>11099</v>
      </c>
      <c r="H780" s="46" t="s">
        <v>11100</v>
      </c>
      <c r="I780" s="48" t="s">
        <v>11101</v>
      </c>
      <c r="J780" s="44" t="s">
        <v>11102</v>
      </c>
      <c r="K780" s="29" t="str">
        <f t="shared" si="36"/>
        <v>E6_3_1_20</v>
      </c>
      <c r="L780" s="29" t="str">
        <f t="shared" si="38"/>
        <v>(${Variables:E6_3_1_20_kcat} * E6_3_1_20 * C00002 * C16241 * C22157) / (${Variables:E6_3_1_20_Km} + (E6_3_1_20 * C00002 * C16241 * C22157))</v>
      </c>
      <c r="M780" s="40" t="str">
        <f t="shared" si="37"/>
        <v>r779 : C00002 + C16241 + C22157 -&gt; C02051 + C00020 + C00013 | (${Variables:E6_3_1_20_kcat} * E6_3_1_20 * C00002 * C16241 * C22157) / (${Variables:E6_3_1_20_Km} + (E6_3_1_20 * C00002 * C16241 * C22157))</v>
      </c>
    </row>
    <row r="781" spans="1:13" ht="43.5" x14ac:dyDescent="0.35">
      <c r="A781" s="29" t="s">
        <v>4762</v>
      </c>
      <c r="B781" s="29" t="s">
        <v>4763</v>
      </c>
      <c r="C781" s="29" t="s">
        <v>9960</v>
      </c>
      <c r="E781" s="29">
        <v>780</v>
      </c>
      <c r="F781" s="29" t="s">
        <v>8569</v>
      </c>
      <c r="G781" s="47" t="s">
        <v>11103</v>
      </c>
      <c r="H781" s="46" t="s">
        <v>11104</v>
      </c>
      <c r="I781" s="48" t="s">
        <v>11105</v>
      </c>
      <c r="J781" s="44" t="s">
        <v>11106</v>
      </c>
      <c r="K781" s="29" t="str">
        <f t="shared" si="36"/>
        <v>E6_3_1_20</v>
      </c>
      <c r="L781" s="29" t="str">
        <f t="shared" si="38"/>
        <v>(${Variables:E6_3_1_20_kcat} * E6_3_1_20 * C00002 * C16241 * C22158) / (${Variables:E6_3_1_20_Km} + (E6_3_1_20 * C00002 * C16241 * C22158))</v>
      </c>
      <c r="M781" s="40" t="str">
        <f t="shared" si="37"/>
        <v>r780 : C00002 + C16241 + C22158 -&gt; C15972 + C00020 + C00013 | (${Variables:E6_3_1_20_kcat} * E6_3_1_20 * C00002 * C16241 * C22158) / (${Variables:E6_3_1_20_Km} + (E6_3_1_20 * C00002 * C16241 * C22158))</v>
      </c>
    </row>
    <row r="782" spans="1:13" ht="29" x14ac:dyDescent="0.35">
      <c r="A782" s="29" t="s">
        <v>4762</v>
      </c>
      <c r="B782" s="29" t="s">
        <v>4763</v>
      </c>
      <c r="C782" s="29" t="s">
        <v>9960</v>
      </c>
      <c r="E782" s="29">
        <v>781</v>
      </c>
      <c r="F782" s="29" t="s">
        <v>8572</v>
      </c>
      <c r="G782" s="47" t="s">
        <v>11107</v>
      </c>
      <c r="H782" s="46" t="s">
        <v>11108</v>
      </c>
      <c r="I782" s="48" t="s">
        <v>11109</v>
      </c>
      <c r="J782" s="44" t="s">
        <v>11110</v>
      </c>
      <c r="K782" s="29" t="str">
        <f t="shared" si="36"/>
        <v>E6_3_1_20</v>
      </c>
      <c r="L782" s="29" t="str">
        <f t="shared" si="38"/>
        <v>(${Variables:E6_3_1_20_kcat} * E6_3_1_20 * C00002 * C16241) / (${Variables:E6_3_1_20_Km} + (E6_3_1_20 * C00002 * C16241))</v>
      </c>
      <c r="M782" s="40" t="str">
        <f t="shared" si="37"/>
        <v>r781 : C00002 + C16241 -&gt; C00013 + C16238 | (${Variables:E6_3_1_20_kcat} * E6_3_1_20 * C00002 * C16241) / (${Variables:E6_3_1_20_Km} + (E6_3_1_20 * C00002 * C16241))</v>
      </c>
    </row>
    <row r="783" spans="1:13" ht="29" x14ac:dyDescent="0.35">
      <c r="A783" s="29" t="s">
        <v>4762</v>
      </c>
      <c r="B783" s="29" t="s">
        <v>4763</v>
      </c>
      <c r="C783" s="29" t="s">
        <v>9960</v>
      </c>
      <c r="E783" s="29">
        <v>782</v>
      </c>
      <c r="F783" s="29" t="s">
        <v>8575</v>
      </c>
      <c r="G783" s="46" t="s">
        <v>11111</v>
      </c>
      <c r="H783" s="46" t="s">
        <v>11112</v>
      </c>
      <c r="I783" s="44" t="s">
        <v>11113</v>
      </c>
      <c r="J783" s="44" t="s">
        <v>11114</v>
      </c>
      <c r="K783" s="29" t="str">
        <f t="shared" si="36"/>
        <v>E6_3_1_20</v>
      </c>
      <c r="L783" s="29" t="str">
        <f t="shared" si="38"/>
        <v>(${Variables:E6_3_1_20_kcat} * E6_3_1_20 * C16238 * C16240) / (${Variables:E6_3_1_20_Km} + (E6_3_1_20 * C16238 * C16240))</v>
      </c>
      <c r="M783" s="40" t="str">
        <f t="shared" si="37"/>
        <v>r782 : C16238 + C16240 -&gt; C16237 + C00020 | (${Variables:E6_3_1_20_kcat} * E6_3_1_20 * C16238 * C16240) / (${Variables:E6_3_1_20_Km} + (E6_3_1_20 * C16238 * C16240))</v>
      </c>
    </row>
    <row r="784" spans="1:13" ht="43.5" x14ac:dyDescent="0.35">
      <c r="A784" s="29" t="s">
        <v>4762</v>
      </c>
      <c r="B784" s="29" t="s">
        <v>4763</v>
      </c>
      <c r="C784" s="29" t="s">
        <v>9960</v>
      </c>
      <c r="E784" s="29">
        <v>783</v>
      </c>
      <c r="F784" s="29" t="s">
        <v>8578</v>
      </c>
      <c r="G784" s="47" t="s">
        <v>11115</v>
      </c>
      <c r="H784" s="46" t="s">
        <v>11116</v>
      </c>
      <c r="I784" s="48" t="s">
        <v>11117</v>
      </c>
      <c r="J784" s="44" t="s">
        <v>11118</v>
      </c>
      <c r="K784" s="29" t="str">
        <f t="shared" si="36"/>
        <v>E6_3_1_20</v>
      </c>
      <c r="L784" s="29" t="str">
        <f t="shared" si="38"/>
        <v>(${Variables:E6_3_1_20_kcat} * E6_3_1_20 * C00002 * C06423 * C22158) / (${Variables:E6_3_1_20_Km} + (E6_3_1_20 * C00002 * C06423 * C22158))</v>
      </c>
      <c r="M784" s="40" t="str">
        <f t="shared" si="37"/>
        <v>r783 : C00002 + C06423 + C22158 -&gt; C22160 + C00020 + C00013 | (${Variables:E6_3_1_20_kcat} * E6_3_1_20 * C00002 * C06423 * C22158) / (${Variables:E6_3_1_20_Km} + (E6_3_1_20 * C00002 * C06423 * C22158))</v>
      </c>
    </row>
    <row r="785" spans="1:13" ht="43.5" x14ac:dyDescent="0.35">
      <c r="A785" s="29" t="s">
        <v>3607</v>
      </c>
      <c r="B785" s="29" t="s">
        <v>3608</v>
      </c>
      <c r="C785" s="29" t="s">
        <v>9965</v>
      </c>
      <c r="E785" s="29">
        <v>784</v>
      </c>
      <c r="F785" s="29" t="s">
        <v>8583</v>
      </c>
      <c r="G785" s="46" t="s">
        <v>11119</v>
      </c>
      <c r="H785" s="46" t="s">
        <v>11120</v>
      </c>
      <c r="I785" s="44" t="s">
        <v>11121</v>
      </c>
      <c r="J785" s="44" t="s">
        <v>11122</v>
      </c>
      <c r="K785" s="29" t="str">
        <f t="shared" si="36"/>
        <v>E6_3_1_5</v>
      </c>
      <c r="L785" s="29" t="str">
        <f t="shared" si="38"/>
        <v>(${Variables:E6_3_1_5_kcat} * E6_3_1_5 * C00002 * C00857 * C00014) / (${Variables:E6_3_1_5_Km} + (E6_3_1_5 * C00002 * C00857 * C00014))</v>
      </c>
      <c r="M785" s="40" t="str">
        <f t="shared" si="37"/>
        <v>r784 : C00002 + C00857 + C00014 -&gt; C00020 + C00013 + C00003 | (${Variables:E6_3_1_5_kcat} * E6_3_1_5 * C00002 * C00857 * C00014) / (${Variables:E6_3_1_5_Km} + (E6_3_1_5 * C00002 * C00857 * C00014))</v>
      </c>
    </row>
    <row r="786" spans="1:13" ht="43.5" x14ac:dyDescent="0.35">
      <c r="A786" s="29" t="s">
        <v>3711</v>
      </c>
      <c r="B786" s="29" t="s">
        <v>3712</v>
      </c>
      <c r="C786" s="29" t="s">
        <v>9970</v>
      </c>
      <c r="E786" s="29">
        <v>785</v>
      </c>
      <c r="F786" s="29" t="s">
        <v>8590</v>
      </c>
      <c r="G786" s="47" t="s">
        <v>11123</v>
      </c>
      <c r="H786" s="46" t="s">
        <v>11124</v>
      </c>
      <c r="I786" s="48" t="s">
        <v>11125</v>
      </c>
      <c r="J786" s="44" t="s">
        <v>11126</v>
      </c>
      <c r="K786" s="29" t="str">
        <f t="shared" si="36"/>
        <v>E6_3_2_10</v>
      </c>
      <c r="L786" s="29" t="str">
        <f t="shared" si="38"/>
        <v>(${Variables:E6_3_2_10_kcat} * E6_3_2_10 * C00002 * C05892 * C00993) / (${Variables:E6_3_2_10_Km} + (E6_3_2_10 * C00002 * C05892 * C00993))</v>
      </c>
      <c r="M786" s="40" t="str">
        <f t="shared" si="37"/>
        <v>r785 : C00002 + C05892 + C00993 -&gt; C00008 + C00009 + C04702 | (${Variables:E6_3_2_10_kcat} * E6_3_2_10 * C00002 * C05892 * C00993) / (${Variables:E6_3_2_10_Km} + (E6_3_2_10 * C00002 * C05892 * C00993))</v>
      </c>
    </row>
    <row r="787" spans="1:13" ht="43.5" x14ac:dyDescent="0.35">
      <c r="A787" s="29" t="s">
        <v>3711</v>
      </c>
      <c r="B787" s="29" t="s">
        <v>3712</v>
      </c>
      <c r="C787" s="29" t="s">
        <v>9970</v>
      </c>
      <c r="E787" s="29">
        <v>786</v>
      </c>
      <c r="F787" s="29" t="s">
        <v>8595</v>
      </c>
      <c r="G787" s="47" t="s">
        <v>11127</v>
      </c>
      <c r="H787" s="46" t="s">
        <v>11128</v>
      </c>
      <c r="I787" s="48" t="s">
        <v>11129</v>
      </c>
      <c r="J787" s="44" t="s">
        <v>11130</v>
      </c>
      <c r="K787" s="29" t="str">
        <f t="shared" si="36"/>
        <v>E6_3_2_10</v>
      </c>
      <c r="L787" s="29" t="str">
        <f t="shared" si="38"/>
        <v>(${Variables:E6_3_2_10_kcat} * E6_3_2_10 * C00002 * C04877 * C00993) / (${Variables:E6_3_2_10_Km} + (E6_3_2_10 * C00002 * C04877 * C00993))</v>
      </c>
      <c r="M787" s="40" t="str">
        <f t="shared" si="37"/>
        <v>r786 : C00002 + C04877 + C00993 -&gt; C00008 + C00009 + C04882 | (${Variables:E6_3_2_10_kcat} * E6_3_2_10 * C00002 * C04877 * C00993) / (${Variables:E6_3_2_10_Km} + (E6_3_2_10 * C00002 * C04877 * C00993))</v>
      </c>
    </row>
    <row r="788" spans="1:13" ht="43.5" x14ac:dyDescent="0.35">
      <c r="A788" s="33" t="s">
        <v>8598</v>
      </c>
      <c r="B788" s="36" t="s">
        <v>8599</v>
      </c>
      <c r="C788" s="29" t="s">
        <v>9975</v>
      </c>
      <c r="E788" s="29">
        <v>787</v>
      </c>
      <c r="F788" s="29" t="s">
        <v>8601</v>
      </c>
      <c r="G788" s="47" t="s">
        <v>11131</v>
      </c>
      <c r="H788" s="46" t="s">
        <v>11132</v>
      </c>
      <c r="I788" s="48" t="s">
        <v>11133</v>
      </c>
      <c r="J788" s="44" t="s">
        <v>11134</v>
      </c>
      <c r="K788" s="29" t="str">
        <f t="shared" si="36"/>
        <v>E6_3_2_13</v>
      </c>
      <c r="L788" s="29" t="str">
        <f t="shared" si="38"/>
        <v>(${Variables:E6_3_2_13_kcat} * E6_3_2_13 * C00002 * C00692 * C00680) / (${Variables:E6_3_2_13_Km} + (E6_3_2_13 * C00002 * C00692 * C00680))</v>
      </c>
      <c r="M788" s="40" t="str">
        <f t="shared" si="37"/>
        <v>r787 : C00002 + C00692 + C00680 -&gt; C00008 + C00009 + C04877 | (${Variables:E6_3_2_13_kcat} * E6_3_2_13 * C00002 * C00692 * C00680) / (${Variables:E6_3_2_13_Km} + (E6_3_2_13 * C00002 * C00692 * C00680))</v>
      </c>
    </row>
    <row r="789" spans="1:13" ht="43.5" x14ac:dyDescent="0.35">
      <c r="A789" s="29" t="s">
        <v>3973</v>
      </c>
      <c r="B789" s="29" t="s">
        <v>3974</v>
      </c>
      <c r="C789" s="29" t="s">
        <v>9980</v>
      </c>
      <c r="E789" s="29">
        <v>788</v>
      </c>
      <c r="F789" s="29" t="s">
        <v>8607</v>
      </c>
      <c r="G789" s="47" t="s">
        <v>11135</v>
      </c>
      <c r="H789" s="46" t="s">
        <v>11136</v>
      </c>
      <c r="I789" s="48" t="s">
        <v>11137</v>
      </c>
      <c r="J789" s="44" t="s">
        <v>11138</v>
      </c>
      <c r="K789" s="29" t="str">
        <f t="shared" si="36"/>
        <v>E6_3_2_6</v>
      </c>
      <c r="L789" s="29" t="str">
        <f t="shared" si="38"/>
        <v>(${Variables:E6_3_2_6_kcat} * E6_3_2_6 * C00002 * C04751 * C00049) / (${Variables:E6_3_2_6_Km} + (E6_3_2_6 * C00002 * C04751 * C00049))</v>
      </c>
      <c r="M789" s="40" t="str">
        <f t="shared" si="37"/>
        <v>r788 : C00002 + C04751 + C00049 -&gt; C00008 + C00009 + C04823 | (${Variables:E6_3_2_6_kcat} * E6_3_2_6 * C00002 * C04751 * C00049) / (${Variables:E6_3_2_6_Km} + (E6_3_2_6 * C00002 * C04751 * C00049))</v>
      </c>
    </row>
    <row r="790" spans="1:13" ht="43.5" x14ac:dyDescent="0.35">
      <c r="A790" s="29" t="s">
        <v>214</v>
      </c>
      <c r="B790" s="29" t="s">
        <v>215</v>
      </c>
      <c r="C790" s="29" t="s">
        <v>9985</v>
      </c>
      <c r="E790" s="29">
        <v>789</v>
      </c>
      <c r="F790" s="29" t="s">
        <v>8613</v>
      </c>
      <c r="G790" s="47" t="s">
        <v>11139</v>
      </c>
      <c r="H790" s="46" t="s">
        <v>11140</v>
      </c>
      <c r="I790" s="48" t="s">
        <v>11141</v>
      </c>
      <c r="J790" s="44" t="s">
        <v>11142</v>
      </c>
      <c r="K790" s="29" t="str">
        <f t="shared" si="36"/>
        <v>E6_3_2_8</v>
      </c>
      <c r="L790" s="29" t="str">
        <f t="shared" si="38"/>
        <v>(${Variables:E6_3_2_8_kcat} * E6_3_2_8 * C00002 * C01050 * C00041) / (${Variables:E6_3_2_8_Km} + (E6_3_2_8 * C00002 * C01050 * C00041))</v>
      </c>
      <c r="M790" s="40" t="str">
        <f t="shared" si="37"/>
        <v>r789 : C00002 + C01050 + C00041 -&gt; C00008 + C00009 + C01212 | (${Variables:E6_3_2_8_kcat} * E6_3_2_8 * C00002 * C01050 * C00041) / (${Variables:E6_3_2_8_Km} + (E6_3_2_8 * C00002 * C01050 * C00041))</v>
      </c>
    </row>
    <row r="791" spans="1:13" ht="43.5" x14ac:dyDescent="0.35">
      <c r="A791" s="29" t="s">
        <v>2602</v>
      </c>
      <c r="B791" s="29" t="s">
        <v>2603</v>
      </c>
      <c r="C791" s="29" t="s">
        <v>9990</v>
      </c>
      <c r="E791" s="29">
        <v>790</v>
      </c>
      <c r="F791" s="29" t="s">
        <v>8619</v>
      </c>
      <c r="G791" s="47" t="s">
        <v>11143</v>
      </c>
      <c r="H791" s="46" t="s">
        <v>11144</v>
      </c>
      <c r="I791" s="48" t="s">
        <v>11145</v>
      </c>
      <c r="J791" s="44" t="s">
        <v>11146</v>
      </c>
      <c r="K791" s="29" t="str">
        <f t="shared" si="36"/>
        <v>E6_3_2_9</v>
      </c>
      <c r="L791" s="29" t="str">
        <f t="shared" si="38"/>
        <v>(${Variables:E6_3_2_9_kcat} * E6_3_2_9 * C00002 * C01212 * C00217) / (${Variables:E6_3_2_9_Km} + (E6_3_2_9 * C00002 * C01212 * C00217))</v>
      </c>
      <c r="M791" s="40" t="str">
        <f t="shared" si="37"/>
        <v>r790 : C00002 + C01212 + C00217 -&gt; C00008 + C00009 + C00692 | (${Variables:E6_3_2_9_kcat} * E6_3_2_9 * C00002 * C01212 * C00217) / (${Variables:E6_3_2_9_Km} + (E6_3_2_9 * C00002 * C01212 * C00217))</v>
      </c>
    </row>
    <row r="792" spans="1:13" ht="29" x14ac:dyDescent="0.35">
      <c r="A792" s="29" t="s">
        <v>3954</v>
      </c>
      <c r="B792" s="29" t="s">
        <v>3955</v>
      </c>
      <c r="C792" s="29" t="s">
        <v>9995</v>
      </c>
      <c r="E792" s="29">
        <v>791</v>
      </c>
      <c r="F792" s="29" t="s">
        <v>8625</v>
      </c>
      <c r="G792" s="47" t="s">
        <v>11147</v>
      </c>
      <c r="H792" s="46" t="s">
        <v>11148</v>
      </c>
      <c r="I792" s="48" t="s">
        <v>11149</v>
      </c>
      <c r="J792" s="44" t="s">
        <v>11150</v>
      </c>
      <c r="K792" s="29" t="str">
        <f t="shared" si="36"/>
        <v>E6_3_3_1</v>
      </c>
      <c r="L792" s="29" t="str">
        <f t="shared" si="38"/>
        <v>(${Variables:E6_3_3_1_kcat} * E6_3_3_1 * C00002 * C04640) / (${Variables:E6_3_3_1_Km} + (E6_3_3_1 * C00002 * C04640))</v>
      </c>
      <c r="M792" s="40" t="str">
        <f t="shared" si="37"/>
        <v>r791 : C00002 + C04640 -&gt; C00008 + C00009 + C03373 | (${Variables:E6_3_3_1_kcat} * E6_3_3_1 * C00002 * C04640) / (${Variables:E6_3_3_1_Km} + (E6_3_3_1 * C00002 * C04640))</v>
      </c>
    </row>
    <row r="793" spans="1:13" ht="43.5" x14ac:dyDescent="0.35">
      <c r="A793" s="29" t="s">
        <v>348</v>
      </c>
      <c r="B793" s="29" t="s">
        <v>349</v>
      </c>
      <c r="C793" s="29" t="s">
        <v>10000</v>
      </c>
      <c r="E793" s="29">
        <v>792</v>
      </c>
      <c r="F793" s="29" t="s">
        <v>8631</v>
      </c>
      <c r="G793" s="46" t="s">
        <v>11151</v>
      </c>
      <c r="H793" s="46" t="s">
        <v>11152</v>
      </c>
      <c r="I793" s="44" t="s">
        <v>11153</v>
      </c>
      <c r="J793" s="44" t="s">
        <v>11154</v>
      </c>
      <c r="K793" s="29" t="str">
        <f t="shared" si="36"/>
        <v>E6_3_3_2</v>
      </c>
      <c r="L793" s="29" t="str">
        <f t="shared" si="38"/>
        <v>(${Variables:E6_3_3_2_kcat} * E6_3_3_2 * C00002 * C03479 * C00080) / (${Variables:E6_3_3_2_Km} + (E6_3_3_2 * C00002 * C03479 * C00080))</v>
      </c>
      <c r="M793" s="40" t="str">
        <f t="shared" si="37"/>
        <v>r792 : C00002 + C03479 + C00080 -&gt; C00008 + C00009 + C00445 | (${Variables:E6_3_3_2_kcat} * E6_3_3_2 * C00002 * C03479 * C00080) / (${Variables:E6_3_3_2_Km} + (E6_3_3_2 * C00002 * C03479 * C00080))</v>
      </c>
    </row>
    <row r="794" spans="1:13" ht="43.5" x14ac:dyDescent="0.35">
      <c r="A794" s="29" t="s">
        <v>3942</v>
      </c>
      <c r="B794" s="29" t="s">
        <v>3943</v>
      </c>
      <c r="C794" s="29" t="s">
        <v>10005</v>
      </c>
      <c r="E794" s="29">
        <v>793</v>
      </c>
      <c r="F794" s="29" t="s">
        <v>8637</v>
      </c>
      <c r="G794" s="47" t="s">
        <v>11155</v>
      </c>
      <c r="H794" s="46" t="s">
        <v>11156</v>
      </c>
      <c r="I794" s="48" t="s">
        <v>11157</v>
      </c>
      <c r="J794" s="44" t="s">
        <v>11158</v>
      </c>
      <c r="K794" s="29" t="str">
        <f t="shared" si="36"/>
        <v>E6_3_4_13</v>
      </c>
      <c r="L794" s="29" t="str">
        <f t="shared" si="38"/>
        <v>(${Variables:E6_3_4_13_kcat} * E6_3_4_13 * C00002 * C03090 * C00037) / (${Variables:E6_3_4_13_Km} + (E6_3_4_13 * C00002 * C03090 * C00037))</v>
      </c>
      <c r="M794" s="40" t="str">
        <f t="shared" si="37"/>
        <v>r793 : C00002 + C03090 + C00037 -&gt; C00008 + C00009 + C03838 | (${Variables:E6_3_4_13_kcat} * E6_3_4_13 * C00002 * C03090 * C00037) / (${Variables:E6_3_4_13_Km} + (E6_3_4_13 * C00002 * C03090 * C00037))</v>
      </c>
    </row>
    <row r="795" spans="1:13" ht="43.5" x14ac:dyDescent="0.35">
      <c r="A795" s="29" t="s">
        <v>3361</v>
      </c>
      <c r="B795" s="29" t="s">
        <v>3362</v>
      </c>
      <c r="C795" s="29" t="s">
        <v>10008</v>
      </c>
      <c r="E795" s="29">
        <v>794</v>
      </c>
      <c r="F795" s="29" t="s">
        <v>8643</v>
      </c>
      <c r="G795" s="47" t="s">
        <v>11159</v>
      </c>
      <c r="H795" s="46" t="s">
        <v>11160</v>
      </c>
      <c r="I795" s="48" t="s">
        <v>11161</v>
      </c>
      <c r="J795" s="44" t="s">
        <v>11162</v>
      </c>
      <c r="K795" s="29" t="str">
        <f t="shared" si="36"/>
        <v>E6_3_4_14</v>
      </c>
      <c r="L795" s="29" t="str">
        <f t="shared" si="38"/>
        <v>(${Variables:E6_3_4_14_kcat} * E6_3_4_14 * C00002 * C06250 * C00288) / (${Variables:E6_3_4_14_Km} + (E6_3_4_14 * C00002 * C06250 * C00288))</v>
      </c>
      <c r="M795" s="40" t="str">
        <f t="shared" si="37"/>
        <v>r794 : C00002 + C06250 + C00288 -&gt; C00008 + C00009 + C04419 | (${Variables:E6_3_4_14_kcat} * E6_3_4_14 * C00002 * C06250 * C00288) / (${Variables:E6_3_4_14_Km} + (E6_3_4_14 * C00002 * C06250 * C00288))</v>
      </c>
    </row>
    <row r="796" spans="1:13" ht="43.5" x14ac:dyDescent="0.35">
      <c r="A796" s="29" t="s">
        <v>1302</v>
      </c>
      <c r="B796" s="29" t="s">
        <v>1303</v>
      </c>
      <c r="C796" s="29" t="s">
        <v>10013</v>
      </c>
      <c r="E796" s="29">
        <v>795</v>
      </c>
      <c r="F796" s="29" t="s">
        <v>8649</v>
      </c>
      <c r="G796" s="47" t="s">
        <v>11163</v>
      </c>
      <c r="H796" s="46" t="s">
        <v>11164</v>
      </c>
      <c r="I796" s="48" t="s">
        <v>11165</v>
      </c>
      <c r="J796" s="44" t="s">
        <v>11166</v>
      </c>
      <c r="K796" s="29" t="str">
        <f t="shared" si="36"/>
        <v>E6_3_4_15</v>
      </c>
      <c r="L796" s="29" t="str">
        <f t="shared" si="38"/>
        <v>(${Variables:E6_3_4_15_kcat} * E6_3_4_15 * C00002 * C00120 * C04735) / (${Variables:E6_3_4_15_Km} + (E6_3_4_15 * C00002 * C00120 * C04735))</v>
      </c>
      <c r="M796" s="40" t="str">
        <f t="shared" si="37"/>
        <v>r795 : C00002 + C00120 + C04735 -&gt; C00020 + C00013 + C04681 | (${Variables:E6_3_4_15_kcat} * E6_3_4_15 * C00002 * C00120 * C04735) / (${Variables:E6_3_4_15_Km} + (E6_3_4_15 * C00002 * C00120 * C04735))</v>
      </c>
    </row>
    <row r="797" spans="1:13" ht="29" x14ac:dyDescent="0.35">
      <c r="A797" s="29" t="s">
        <v>1302</v>
      </c>
      <c r="B797" s="29" t="s">
        <v>1303</v>
      </c>
      <c r="C797" s="29" t="s">
        <v>10013</v>
      </c>
      <c r="E797" s="29">
        <v>796</v>
      </c>
      <c r="F797" s="29" t="s">
        <v>8654</v>
      </c>
      <c r="G797" s="47" t="s">
        <v>11167</v>
      </c>
      <c r="H797" s="46" t="s">
        <v>11168</v>
      </c>
      <c r="I797" s="48" t="s">
        <v>11169</v>
      </c>
      <c r="J797" s="44" t="s">
        <v>11170</v>
      </c>
      <c r="K797" s="29" t="str">
        <f t="shared" si="36"/>
        <v>E6_3_4_15</v>
      </c>
      <c r="L797" s="29" t="str">
        <f t="shared" si="38"/>
        <v>(${Variables:E6_3_4_15_kcat} * E6_3_4_15 * C00002 * C0020) / (${Variables:E6_3_4_15_Km} + (E6_3_4_15 * C00002 * C0020))</v>
      </c>
      <c r="M797" s="40" t="str">
        <f t="shared" si="37"/>
        <v>r796 : C00002 + C0020 -&gt; C00013 + C05921 | (${Variables:E6_3_4_15_kcat} * E6_3_4_15 * C00002 * C0020) / (${Variables:E6_3_4_15_Km} + (E6_3_4_15 * C00002 * C0020))</v>
      </c>
    </row>
    <row r="798" spans="1:13" ht="29" x14ac:dyDescent="0.35">
      <c r="A798" s="29" t="s">
        <v>1302</v>
      </c>
      <c r="B798" s="29" t="s">
        <v>1303</v>
      </c>
      <c r="C798" s="29" t="s">
        <v>10013</v>
      </c>
      <c r="E798" s="29">
        <v>797</v>
      </c>
      <c r="F798" s="29" t="s">
        <v>8657</v>
      </c>
      <c r="G798" s="47" t="s">
        <v>11171</v>
      </c>
      <c r="H798" s="46" t="s">
        <v>11172</v>
      </c>
      <c r="I798" s="48" t="s">
        <v>11173</v>
      </c>
      <c r="J798" s="44" t="s">
        <v>11174</v>
      </c>
      <c r="K798" s="29" t="str">
        <f t="shared" si="36"/>
        <v>E6_3_4_15</v>
      </c>
      <c r="L798" s="29" t="str">
        <f t="shared" si="38"/>
        <v>(${Variables:E6_3_4_15_kcat} * E6_3_4_15 * C05921 * C06249) / (${Variables:E6_3_4_15_Km} + (E6_3_4_15 * C05921 * C06249))</v>
      </c>
      <c r="M798" s="40" t="str">
        <f t="shared" si="37"/>
        <v>r797 : C05921 + C06249 -&gt; C00020 + C06250 | (${Variables:E6_3_4_15_kcat} * E6_3_4_15 * C05921 * C06249) / (${Variables:E6_3_4_15_Km} + (E6_3_4_15 * C05921 * C06249))</v>
      </c>
    </row>
    <row r="799" spans="1:13" ht="43.5" x14ac:dyDescent="0.35">
      <c r="A799" s="29" t="s">
        <v>3343</v>
      </c>
      <c r="B799" s="29" t="s">
        <v>3344</v>
      </c>
      <c r="C799" s="29" t="s">
        <v>10013</v>
      </c>
      <c r="E799" s="29">
        <v>798</v>
      </c>
      <c r="F799" s="29" t="s">
        <v>8649</v>
      </c>
      <c r="G799" s="47" t="s">
        <v>11163</v>
      </c>
      <c r="H799" s="46" t="s">
        <v>11164</v>
      </c>
      <c r="I799" s="48" t="s">
        <v>11165</v>
      </c>
      <c r="J799" s="44" t="s">
        <v>11166</v>
      </c>
      <c r="K799" s="29" t="str">
        <f t="shared" si="36"/>
        <v>E6_3_4_15</v>
      </c>
      <c r="L799" s="29" t="str">
        <f t="shared" si="38"/>
        <v>(${Variables:E6_3_4_15_kcat} * E6_3_4_15 * C00002 * C00120 * C04735) / (${Variables:E6_3_4_15_Km} + (E6_3_4_15 * C00002 * C00120 * C04735))</v>
      </c>
      <c r="M799" s="40" t="str">
        <f t="shared" si="37"/>
        <v>r798 : C00002 + C00120 + C04735 -&gt; C00020 + C00013 + C04681 | (${Variables:E6_3_4_15_kcat} * E6_3_4_15 * C00002 * C00120 * C04735) / (${Variables:E6_3_4_15_Km} + (E6_3_4_15 * C00002 * C00120 * C04735))</v>
      </c>
    </row>
    <row r="800" spans="1:13" ht="29" x14ac:dyDescent="0.35">
      <c r="A800" s="29" t="s">
        <v>3343</v>
      </c>
      <c r="B800" s="29" t="s">
        <v>3344</v>
      </c>
      <c r="C800" s="29" t="s">
        <v>10013</v>
      </c>
      <c r="E800" s="29">
        <v>799</v>
      </c>
      <c r="F800" s="29" t="s">
        <v>8654</v>
      </c>
      <c r="G800" s="47" t="s">
        <v>11175</v>
      </c>
      <c r="H800" s="46" t="s">
        <v>11168</v>
      </c>
      <c r="I800" s="48" t="s">
        <v>11176</v>
      </c>
      <c r="J800" s="44" t="s">
        <v>11170</v>
      </c>
      <c r="K800" s="29" t="str">
        <f t="shared" si="36"/>
        <v>E6_3_4_15</v>
      </c>
      <c r="L800" s="29" t="str">
        <f t="shared" si="38"/>
        <v>(${Variables:E6_3_4_15_kcat} * E6_3_4_15 * C00002 * C00120) / (${Variables:E6_3_4_15_Km} + (E6_3_4_15 * C00002 * C00120))</v>
      </c>
      <c r="M800" s="40" t="str">
        <f t="shared" si="37"/>
        <v>r799 : C00002 + C00120 -&gt; C00013 + C05921 | (${Variables:E6_3_4_15_kcat} * E6_3_4_15 * C00002 * C00120) / (${Variables:E6_3_4_15_Km} + (E6_3_4_15 * C00002 * C00120))</v>
      </c>
    </row>
    <row r="801" spans="1:13" ht="29" x14ac:dyDescent="0.35">
      <c r="A801" s="29" t="s">
        <v>3343</v>
      </c>
      <c r="B801" s="29" t="s">
        <v>3344</v>
      </c>
      <c r="C801" s="29" t="s">
        <v>10013</v>
      </c>
      <c r="E801" s="29">
        <v>800</v>
      </c>
      <c r="F801" s="29" t="s">
        <v>8657</v>
      </c>
      <c r="G801" s="47" t="s">
        <v>11171</v>
      </c>
      <c r="H801" s="46" t="s">
        <v>11172</v>
      </c>
      <c r="I801" s="48" t="s">
        <v>11173</v>
      </c>
      <c r="J801" s="44" t="s">
        <v>11174</v>
      </c>
      <c r="K801" s="29" t="str">
        <f t="shared" si="36"/>
        <v>E6_3_4_15</v>
      </c>
      <c r="L801" s="29" t="str">
        <f t="shared" si="38"/>
        <v>(${Variables:E6_3_4_15_kcat} * E6_3_4_15 * C05921 * C06249) / (${Variables:E6_3_4_15_Km} + (E6_3_4_15 * C05921 * C06249))</v>
      </c>
      <c r="M801" s="40" t="str">
        <f t="shared" si="37"/>
        <v>r800 : C05921 + C06249 -&gt; C00020 + C06250 | (${Variables:E6_3_4_15_kcat} * E6_3_4_15 * C05921 * C06249) / (${Variables:E6_3_4_15_Km} + (E6_3_4_15 * C05921 * C06249))</v>
      </c>
    </row>
    <row r="802" spans="1:13" ht="43.5" x14ac:dyDescent="0.35">
      <c r="A802" s="29" t="s">
        <v>3990</v>
      </c>
      <c r="B802" s="29" t="s">
        <v>3991</v>
      </c>
      <c r="C802" s="29" t="s">
        <v>10018</v>
      </c>
      <c r="E802" s="29">
        <v>801</v>
      </c>
      <c r="F802" s="29" t="s">
        <v>8662</v>
      </c>
      <c r="G802" s="47" t="s">
        <v>11177</v>
      </c>
      <c r="H802" s="46" t="s">
        <v>11178</v>
      </c>
      <c r="I802" s="48" t="s">
        <v>11179</v>
      </c>
      <c r="J802" s="44" t="s">
        <v>11180</v>
      </c>
      <c r="K802" s="29" t="str">
        <f t="shared" si="36"/>
        <v>E6_3_4_18</v>
      </c>
      <c r="L802" s="29" t="str">
        <f t="shared" si="38"/>
        <v>(${Variables:E6_3_4_18_kcat} * E6_3_4_18 * C00002 * C03373 * C00288) / (${Variables:E6_3_4_18_Km} + (E6_3_4_18 * C00002 * C03373 * C00288))</v>
      </c>
      <c r="M802" s="40" t="str">
        <f t="shared" si="37"/>
        <v>r801 : C00002 + C03373 + C00288 -&gt; C00008 + C00009 + C15667 | (${Variables:E6_3_4_18_kcat} * E6_3_4_18 * C00002 * C03373 * C00288) / (${Variables:E6_3_4_18_Km} + (E6_3_4_18 * C00002 * C03373 * C00288))</v>
      </c>
    </row>
    <row r="803" spans="1:13" ht="43.5" x14ac:dyDescent="0.35">
      <c r="A803" s="29" t="s">
        <v>3673</v>
      </c>
      <c r="B803" s="29" t="s">
        <v>3674</v>
      </c>
      <c r="C803" s="29" t="s">
        <v>10023</v>
      </c>
      <c r="E803" s="29">
        <v>802</v>
      </c>
      <c r="F803" s="29" t="s">
        <v>8668</v>
      </c>
      <c r="G803" s="47" t="s">
        <v>11181</v>
      </c>
      <c r="H803" s="46" t="s">
        <v>11182</v>
      </c>
      <c r="I803" s="48" t="s">
        <v>11183</v>
      </c>
      <c r="J803" s="44" t="s">
        <v>11184</v>
      </c>
      <c r="K803" s="29" t="str">
        <f t="shared" si="36"/>
        <v>E6_3_4_19</v>
      </c>
      <c r="L803" s="29" t="str">
        <f t="shared" si="38"/>
        <v>(${Variables:E6_3_4_19_kcat} * E6_3_4_19 * C19722 * C00047 * C00002) / (${Variables:E6_3_4_19_Km} + (E6_3_4_19 * C19722 * C00047 * C00002))</v>
      </c>
      <c r="M803" s="40" t="str">
        <f t="shared" si="37"/>
        <v>r802 : C19722 + C00047 + C00002 -&gt; C19723 + C00020 + C00013 + C00001 | (${Variables:E6_3_4_19_kcat} * E6_3_4_19 * C19722 * C00047 * C00002) / (${Variables:E6_3_4_19_Km} + (E6_3_4_19 * C19722 * C00047 * C00002))</v>
      </c>
    </row>
    <row r="804" spans="1:13" ht="29" x14ac:dyDescent="0.35">
      <c r="A804" s="29" t="s">
        <v>3737</v>
      </c>
      <c r="B804" s="29" t="s">
        <v>3738</v>
      </c>
      <c r="C804" s="29" t="s">
        <v>10028</v>
      </c>
      <c r="E804" s="29">
        <v>803</v>
      </c>
      <c r="F804" s="29" t="s">
        <v>6296</v>
      </c>
      <c r="G804" s="47" t="s">
        <v>10708</v>
      </c>
      <c r="H804" s="46" t="s">
        <v>9352</v>
      </c>
      <c r="I804" s="48" t="s">
        <v>10709</v>
      </c>
      <c r="J804" s="44" t="s">
        <v>9354</v>
      </c>
      <c r="K804" s="29" t="str">
        <f t="shared" si="36"/>
        <v>E6_3_4_2</v>
      </c>
      <c r="L804" s="29" t="str">
        <f t="shared" si="38"/>
        <v>(${Variables:E6_3_4_2_kcat} * E6_3_4_2 * C00064 * C00001) / (${Variables:E6_3_4_2_Km} + (E6_3_4_2 * C00064 * C00001))</v>
      </c>
      <c r="M804" s="40" t="str">
        <f t="shared" si="37"/>
        <v>r803 : C00064 + C00001 -&gt; C00025 + C00014 | (${Variables:E6_3_4_2_kcat} * E6_3_4_2 * C00064 * C00001) / (${Variables:E6_3_4_2_Km} + (E6_3_4_2 * C00064 * C00001))</v>
      </c>
    </row>
    <row r="805" spans="1:13" ht="43.5" x14ac:dyDescent="0.35">
      <c r="A805" s="29" t="s">
        <v>3737</v>
      </c>
      <c r="B805" s="29" t="s">
        <v>3738</v>
      </c>
      <c r="C805" s="29" t="s">
        <v>10028</v>
      </c>
      <c r="E805" s="29">
        <v>804</v>
      </c>
      <c r="F805" s="29" t="s">
        <v>8676</v>
      </c>
      <c r="G805" s="47" t="s">
        <v>11185</v>
      </c>
      <c r="H805" s="46" t="s">
        <v>11186</v>
      </c>
      <c r="I805" s="48" t="s">
        <v>11187</v>
      </c>
      <c r="J805" s="44" t="s">
        <v>11188</v>
      </c>
      <c r="K805" s="29" t="str">
        <f t="shared" si="36"/>
        <v>E6_3_4_2</v>
      </c>
      <c r="L805" s="29" t="str">
        <f t="shared" si="38"/>
        <v>(${Variables:E6_3_4_2_kcat} * E6_3_4_2 * C00002 * C00075 * C00014) / (${Variables:E6_3_4_2_Km} + (E6_3_4_2 * C00002 * C00075 * C00014))</v>
      </c>
      <c r="M805" s="40" t="str">
        <f t="shared" si="37"/>
        <v>r804 : C00002 + C00075 + C00014 -&gt; C00008 + C00009 + C00063 | (${Variables:E6_3_4_2_kcat} * E6_3_4_2 * C00002 * C00075 * C00014) / (${Variables:E6_3_4_2_Km} + (E6_3_4_2 * C00002 * C00075 * C00014))</v>
      </c>
    </row>
    <row r="806" spans="1:13" ht="43.5" x14ac:dyDescent="0.35">
      <c r="A806" s="29" t="s">
        <v>3737</v>
      </c>
      <c r="B806" s="29" t="s">
        <v>3738</v>
      </c>
      <c r="C806" s="29" t="s">
        <v>10028</v>
      </c>
      <c r="E806" s="29">
        <v>805</v>
      </c>
      <c r="F806" s="29" t="s">
        <v>8679</v>
      </c>
      <c r="G806" s="47" t="s">
        <v>11189</v>
      </c>
      <c r="H806" s="46" t="s">
        <v>11190</v>
      </c>
      <c r="I806" s="48" t="s">
        <v>11191</v>
      </c>
      <c r="J806" s="44" t="s">
        <v>11192</v>
      </c>
      <c r="K806" s="29" t="str">
        <f t="shared" si="36"/>
        <v>E6_3_4_2</v>
      </c>
      <c r="L806" s="29" t="str">
        <f t="shared" si="38"/>
        <v>(${Variables:E6_3_4_2_kcat} * E6_3_4_2 * C00002 * C00075 * C00064 * C00001) / (${Variables:E6_3_4_2_Km} + (E6_3_4_2 * C00002 * C00075 * C00064 * C00001))</v>
      </c>
      <c r="M806" s="40" t="str">
        <f t="shared" si="37"/>
        <v>r805 : C00002 + C00075 + C00064 + C00001 -&gt; C00008 + C00009 + C00063 + C00025 | (${Variables:E6_3_4_2_kcat} * E6_3_4_2 * C00002 * C00075 * C00064 * C00001) / (${Variables:E6_3_4_2_Km} + (E6_3_4_2 * C00002 * C00075 * C00064 * C00001))</v>
      </c>
    </row>
    <row r="807" spans="1:13" ht="43.5" x14ac:dyDescent="0.35">
      <c r="A807" s="29" t="s">
        <v>3610</v>
      </c>
      <c r="B807" s="29" t="s">
        <v>3611</v>
      </c>
      <c r="C807" s="29" t="s">
        <v>10033</v>
      </c>
      <c r="E807" s="29">
        <v>806</v>
      </c>
      <c r="F807" s="29" t="s">
        <v>8683</v>
      </c>
      <c r="G807" s="47" t="s">
        <v>11193</v>
      </c>
      <c r="H807" s="46" t="s">
        <v>11194</v>
      </c>
      <c r="I807" s="48" t="s">
        <v>11195</v>
      </c>
      <c r="J807" s="44" t="s">
        <v>11196</v>
      </c>
      <c r="K807" s="29" t="str">
        <f t="shared" si="36"/>
        <v>E6_3_4_21</v>
      </c>
      <c r="L807" s="29" t="str">
        <f t="shared" si="38"/>
        <v>(${Variables:E6_3_4_21_kcat} * E6_3_4_21 * C01185 * C00013 * C00008 * C00009) / (${Variables:E6_3_4_21_Km} + (E6_3_4_21 * C01185 * C00013 * C00008 * C00009))</v>
      </c>
      <c r="M807" s="40" t="str">
        <f t="shared" si="37"/>
        <v>r806 : C01185 + C00013 + C00008 + C00009 -&gt; C00253 + C00119 + C00002 + C00001 + C00080 | (${Variables:E6_3_4_21_kcat} * E6_3_4_21 * C01185 * C00013 * C00008 * C00009) / (${Variables:E6_3_4_21_Km} + (E6_3_4_21 * C01185 * C00013 * C00008 * C00009))</v>
      </c>
    </row>
    <row r="808" spans="1:13" ht="43.5" x14ac:dyDescent="0.35">
      <c r="A808" s="29" t="s">
        <v>5692</v>
      </c>
      <c r="B808" s="29" t="s">
        <v>5693</v>
      </c>
      <c r="C808" s="29" t="s">
        <v>10033</v>
      </c>
      <c r="E808" s="29">
        <v>807</v>
      </c>
      <c r="F808" s="29" t="s">
        <v>8683</v>
      </c>
      <c r="G808" s="47" t="s">
        <v>11193</v>
      </c>
      <c r="H808" s="46" t="s">
        <v>11194</v>
      </c>
      <c r="I808" s="48" t="s">
        <v>11195</v>
      </c>
      <c r="J808" s="44" t="s">
        <v>11196</v>
      </c>
      <c r="K808" s="29" t="str">
        <f t="shared" si="36"/>
        <v>E6_3_4_21</v>
      </c>
      <c r="L808" s="29" t="str">
        <f t="shared" si="38"/>
        <v>(${Variables:E6_3_4_21_kcat} * E6_3_4_21 * C01185 * C00013 * C00008 * C00009) / (${Variables:E6_3_4_21_Km} + (E6_3_4_21 * C01185 * C00013 * C00008 * C00009))</v>
      </c>
      <c r="M808" s="40" t="str">
        <f t="shared" si="37"/>
        <v>r807 : C01185 + C00013 + C00008 + C00009 -&gt; C00253 + C00119 + C00002 + C00001 + C00080 | (${Variables:E6_3_4_21_kcat} * E6_3_4_21 * C01185 * C00013 * C00008 * C00009) / (${Variables:E6_3_4_21_Km} + (E6_3_4_21 * C01185 * C00013 * C00008 * C00009))</v>
      </c>
    </row>
    <row r="809" spans="1:13" ht="43.5" x14ac:dyDescent="0.35">
      <c r="A809" s="29" t="s">
        <v>3997</v>
      </c>
      <c r="B809" s="29" t="s">
        <v>3998</v>
      </c>
      <c r="C809" s="29" t="s">
        <v>10038</v>
      </c>
      <c r="E809" s="29">
        <v>808</v>
      </c>
      <c r="F809" s="29" t="s">
        <v>8689</v>
      </c>
      <c r="G809" s="47" t="s">
        <v>11197</v>
      </c>
      <c r="H809" s="46" t="s">
        <v>11198</v>
      </c>
      <c r="I809" s="48" t="s">
        <v>11199</v>
      </c>
      <c r="J809" s="44" t="s">
        <v>11200</v>
      </c>
      <c r="K809" s="29" t="str">
        <f t="shared" si="36"/>
        <v>E6_3_4_3</v>
      </c>
      <c r="L809" s="29" t="str">
        <f t="shared" si="38"/>
        <v>(${Variables:E6_3_4_3_kcat} * E6_3_4_3 * C00101 * C00058 * C00002) / (${Variables:E6_3_4_3_Km} + (E6_3_4_3 * C00101 * C00058 * C00002))</v>
      </c>
      <c r="M809" s="40" t="str">
        <f t="shared" si="37"/>
        <v>r808 : C00101 + C00058 + C00002 -&gt; C00008 + C00009 + C00234 | (${Variables:E6_3_4_3_kcat} * E6_3_4_3 * C00101 * C00058 * C00002) / (${Variables:E6_3_4_3_Km} + (E6_3_4_3 * C00101 * C00058 * C00002))</v>
      </c>
    </row>
    <row r="810" spans="1:13" ht="43.5" x14ac:dyDescent="0.35">
      <c r="A810" s="29" t="s">
        <v>4198</v>
      </c>
      <c r="B810" s="29" t="s">
        <v>4199</v>
      </c>
      <c r="C810" s="29" t="s">
        <v>10039</v>
      </c>
      <c r="E810" s="29">
        <v>809</v>
      </c>
      <c r="F810" s="29" t="s">
        <v>8695</v>
      </c>
      <c r="G810" s="46" t="s">
        <v>11201</v>
      </c>
      <c r="H810" s="46" t="s">
        <v>11202</v>
      </c>
      <c r="I810" s="44" t="s">
        <v>11203</v>
      </c>
      <c r="J810" s="44" t="s">
        <v>11204</v>
      </c>
      <c r="K810" s="29" t="str">
        <f t="shared" si="36"/>
        <v>E6_3_4_4</v>
      </c>
      <c r="L810" s="29" t="str">
        <f t="shared" si="38"/>
        <v>(${Variables:E6_3_4_4_kcat} * E6_3_4_4 * C00044 * C00130 * C00049) / (${Variables:E6_3_4_4_Km} + (E6_3_4_4 * C00044 * C00130 * C00049))</v>
      </c>
      <c r="M810" s="40" t="str">
        <f t="shared" si="37"/>
        <v>r809 : C00044 + C00130 + C00049 -&gt; C00035 + C00009 + C03794 | (${Variables:E6_3_4_4_kcat} * E6_3_4_4 * C00044 * C00130 * C00049) / (${Variables:E6_3_4_4_Km} + (E6_3_4_4 * C00044 * C00130 * C00049))</v>
      </c>
    </row>
    <row r="811" spans="1:13" ht="43.5" x14ac:dyDescent="0.35">
      <c r="A811" s="29" t="s">
        <v>4978</v>
      </c>
      <c r="B811" s="29" t="s">
        <v>4979</v>
      </c>
      <c r="C811" s="29" t="s">
        <v>10040</v>
      </c>
      <c r="E811" s="29">
        <v>810</v>
      </c>
      <c r="F811" s="29" t="s">
        <v>8701</v>
      </c>
      <c r="G811" s="47" t="s">
        <v>11205</v>
      </c>
      <c r="H811" s="46" t="s">
        <v>11206</v>
      </c>
      <c r="I811" s="48" t="s">
        <v>11207</v>
      </c>
      <c r="J811" s="44" t="s">
        <v>11208</v>
      </c>
      <c r="K811" s="29" t="str">
        <f t="shared" si="36"/>
        <v>E6_3_4_5</v>
      </c>
      <c r="L811" s="29" t="str">
        <f t="shared" si="38"/>
        <v>(${Variables:E6_3_4_5_kcat} * E6_3_4_5 * C00002 * C00327 * C00049) / (${Variables:E6_3_4_5_Km} + (E6_3_4_5 * C00002 * C00327 * C00049))</v>
      </c>
      <c r="M811" s="40" t="str">
        <f t="shared" si="37"/>
        <v>r810 : C00002 + C00327 + C00049 -&gt; C00020 + C00013 + C03406 | (${Variables:E6_3_4_5_kcat} * E6_3_4_5 * C00002 * C00327 * C00049) / (${Variables:E6_3_4_5_Km} + (E6_3_4_5 * C00002 * C00327 * C00049))</v>
      </c>
    </row>
    <row r="812" spans="1:13" ht="29" x14ac:dyDescent="0.35">
      <c r="A812" s="29" t="s">
        <v>4934</v>
      </c>
      <c r="B812" s="29" t="s">
        <v>4935</v>
      </c>
      <c r="C812" s="29" t="s">
        <v>10041</v>
      </c>
      <c r="E812" s="29">
        <v>811</v>
      </c>
      <c r="F812" s="29" t="s">
        <v>6296</v>
      </c>
      <c r="G812" s="47" t="s">
        <v>10708</v>
      </c>
      <c r="H812" s="46" t="s">
        <v>9352</v>
      </c>
      <c r="I812" s="48" t="s">
        <v>10709</v>
      </c>
      <c r="J812" s="44" t="s">
        <v>9354</v>
      </c>
      <c r="K812" s="29" t="str">
        <f t="shared" si="36"/>
        <v>E6_3_5_2</v>
      </c>
      <c r="L812" s="29" t="str">
        <f t="shared" si="38"/>
        <v>(${Variables:E6_3_5_2_kcat} * E6_3_5_2 * C00064 * C00001) / (${Variables:E6_3_5_2_Km} + (E6_3_5_2 * C00064 * C00001))</v>
      </c>
      <c r="M812" s="40" t="str">
        <f t="shared" si="37"/>
        <v>r811 : C00064 + C00001 -&gt; C00025 + C00014 | (${Variables:E6_3_5_2_kcat} * E6_3_5_2 * C00064 * C00001) / (${Variables:E6_3_5_2_Km} + (E6_3_5_2 * C00064 * C00001))</v>
      </c>
    </row>
    <row r="813" spans="1:13" ht="43.5" x14ac:dyDescent="0.35">
      <c r="A813" s="29" t="s">
        <v>4934</v>
      </c>
      <c r="B813" s="29" t="s">
        <v>4935</v>
      </c>
      <c r="C813" s="29" t="s">
        <v>10041</v>
      </c>
      <c r="E813" s="29">
        <v>812</v>
      </c>
      <c r="F813" s="29" t="s">
        <v>8710</v>
      </c>
      <c r="G813" s="47" t="s">
        <v>11209</v>
      </c>
      <c r="H813" s="46" t="s">
        <v>11210</v>
      </c>
      <c r="I813" s="48" t="s">
        <v>11211</v>
      </c>
      <c r="J813" s="44" t="s">
        <v>11212</v>
      </c>
      <c r="K813" s="29" t="str">
        <f t="shared" si="36"/>
        <v>E6_3_5_2</v>
      </c>
      <c r="L813" s="29" t="str">
        <f t="shared" si="38"/>
        <v>(${Variables:E6_3_5_2_kcat} * E6_3_5_2 * C00002 * C00655 * C00014) / (${Variables:E6_3_5_2_Km} + (E6_3_5_2 * C00002 * C00655 * C00014))</v>
      </c>
      <c r="M813" s="40" t="str">
        <f t="shared" si="37"/>
        <v>r812 : C00002 + C00655 + C00014 -&gt; C00020 + C00013 + C00144 | (${Variables:E6_3_5_2_kcat} * E6_3_5_2 * C00002 * C00655 * C00014) / (${Variables:E6_3_5_2_Km} + (E6_3_5_2 * C00002 * C00655 * C00014))</v>
      </c>
    </row>
    <row r="814" spans="1:13" ht="43.5" x14ac:dyDescent="0.35">
      <c r="A814" s="29" t="s">
        <v>4934</v>
      </c>
      <c r="B814" s="29" t="s">
        <v>4935</v>
      </c>
      <c r="C814" s="29" t="s">
        <v>10041</v>
      </c>
      <c r="E814" s="29">
        <v>813</v>
      </c>
      <c r="F814" s="29" t="s">
        <v>8713</v>
      </c>
      <c r="G814" s="47" t="s">
        <v>11213</v>
      </c>
      <c r="H814" s="46" t="s">
        <v>11214</v>
      </c>
      <c r="I814" s="48" t="s">
        <v>11215</v>
      </c>
      <c r="J814" s="44" t="s">
        <v>11216</v>
      </c>
      <c r="K814" s="29" t="str">
        <f t="shared" si="36"/>
        <v>E6_3_5_2</v>
      </c>
      <c r="L814" s="29" t="str">
        <f t="shared" si="38"/>
        <v>(${Variables:E6_3_5_2_kcat} * E6_3_5_2 * C00002 * C00655 * C00064 * C00001) / (${Variables:E6_3_5_2_Km} + (E6_3_5_2 * C00002 * C00655 * C00064 * C00001))</v>
      </c>
      <c r="M814" s="40" t="str">
        <f t="shared" si="37"/>
        <v>r813 : C00002 + C00655 + C00064 + C00001 -&gt; C00020 + C00013 + C00144 + C00025 | (${Variables:E6_3_5_2_kcat} * E6_3_5_2 * C00002 * C00655 * C00064 * C00001) / (${Variables:E6_3_5_2_Km} + (E6_3_5_2 * C00002 * C00655 * C00064 * C00001))</v>
      </c>
    </row>
    <row r="815" spans="1:13" ht="43.5" x14ac:dyDescent="0.35">
      <c r="A815" s="29" t="s">
        <v>4934</v>
      </c>
      <c r="B815" s="29" t="s">
        <v>4935</v>
      </c>
      <c r="C815" s="29" t="s">
        <v>10041</v>
      </c>
      <c r="E815" s="29">
        <v>814</v>
      </c>
      <c r="F815" s="29" t="s">
        <v>8716</v>
      </c>
      <c r="G815" s="47" t="s">
        <v>11217</v>
      </c>
      <c r="H815" s="46" t="s">
        <v>11218</v>
      </c>
      <c r="I815" s="48" t="s">
        <v>11219</v>
      </c>
      <c r="J815" s="44" t="s">
        <v>11220</v>
      </c>
      <c r="K815" s="29" t="str">
        <f t="shared" si="36"/>
        <v>E6_3_5_2</v>
      </c>
      <c r="L815" s="29" t="str">
        <f t="shared" si="38"/>
        <v>(${Variables:E6_3_5_2_kcat} * E6_3_5_2 * C16618 * C00002 * C00064 * C00001) / (${Variables:E6_3_5_2_Km} + (E6_3_5_2 * C16618 * C00002 * C00064 * C00001))</v>
      </c>
      <c r="M815" s="40" t="str">
        <f t="shared" si="37"/>
        <v>r814 : C16618 + C00002 + C00064 + C00001 -&gt; C16619 + C00020 + C00013 + C00025 | (${Variables:E6_3_5_2_kcat} * E6_3_5_2 * C16618 * C00002 * C00064 * C00001) / (${Variables:E6_3_5_2_Km} + (E6_3_5_2 * C16618 * C00002 * C00064 * C00001))</v>
      </c>
    </row>
    <row r="816" spans="1:13" ht="43.5" x14ac:dyDescent="0.35">
      <c r="A816" s="29" t="s">
        <v>3962</v>
      </c>
      <c r="B816" s="29" t="s">
        <v>3963</v>
      </c>
      <c r="C816" s="29" t="s">
        <v>10042</v>
      </c>
      <c r="E816" s="29">
        <v>815</v>
      </c>
      <c r="F816" s="29" t="s">
        <v>8720</v>
      </c>
      <c r="G816" s="47" t="s">
        <v>11221</v>
      </c>
      <c r="H816" s="46" t="s">
        <v>11222</v>
      </c>
      <c r="I816" s="48" t="s">
        <v>11223</v>
      </c>
      <c r="J816" s="44" t="s">
        <v>11224</v>
      </c>
      <c r="K816" s="29" t="str">
        <f t="shared" si="36"/>
        <v>E6_3_5_3</v>
      </c>
      <c r="L816" s="29" t="str">
        <f t="shared" si="38"/>
        <v>(${Variables:E6_3_5_3_kcat} * E6_3_5_3 * C00002 * C04376 * C00064 * C00001) / (${Variables:E6_3_5_3_Km} + (E6_3_5_3 * C00002 * C04376 * C00064 * C00001))</v>
      </c>
      <c r="M816" s="40" t="str">
        <f t="shared" si="37"/>
        <v>r815 : C00002 + C04376 + C00064 + C00001 -&gt; C00008 + C00009 + C04640 + C00025 | (${Variables:E6_3_5_3_kcat} * E6_3_5_3 * C00002 * C04376 * C00064 * C00001) / (${Variables:E6_3_5_3_Km} + (E6_3_5_3 * C00002 * C04376 * C00064 * C00001))</v>
      </c>
    </row>
    <row r="817" spans="1:13" ht="43.5" x14ac:dyDescent="0.35">
      <c r="A817" s="29" t="s">
        <v>3970</v>
      </c>
      <c r="B817" s="29" t="s">
        <v>3971</v>
      </c>
      <c r="C817" s="29" t="s">
        <v>10042</v>
      </c>
      <c r="E817" s="29">
        <v>816</v>
      </c>
      <c r="F817" s="29" t="s">
        <v>8720</v>
      </c>
      <c r="G817" s="47" t="s">
        <v>11221</v>
      </c>
      <c r="H817" s="46" t="s">
        <v>11222</v>
      </c>
      <c r="I817" s="48" t="s">
        <v>11223</v>
      </c>
      <c r="J817" s="44" t="s">
        <v>11224</v>
      </c>
      <c r="K817" s="29" t="str">
        <f t="shared" si="36"/>
        <v>E6_3_5_3</v>
      </c>
      <c r="L817" s="29" t="str">
        <f t="shared" si="38"/>
        <v>(${Variables:E6_3_5_3_kcat} * E6_3_5_3 * C00002 * C04376 * C00064 * C00001) / (${Variables:E6_3_5_3_Km} + (E6_3_5_3 * C00002 * C04376 * C00064 * C00001))</v>
      </c>
      <c r="M817" s="40" t="str">
        <f t="shared" si="37"/>
        <v>r816 : C00002 + C04376 + C00064 + C00001 -&gt; C00008 + C00009 + C04640 + C00025 | (${Variables:E6_3_5_3_kcat} * E6_3_5_3 * C00002 * C04376 * C00064 * C00001) / (${Variables:E6_3_5_3_Km} + (E6_3_5_3 * C00002 * C04376 * C00064 * C00001))</v>
      </c>
    </row>
    <row r="818" spans="1:13" ht="43.5" x14ac:dyDescent="0.35">
      <c r="A818" s="29" t="s">
        <v>3319</v>
      </c>
      <c r="B818" s="29" t="s">
        <v>3320</v>
      </c>
      <c r="C818" s="29" t="s">
        <v>10042</v>
      </c>
      <c r="E818" s="29">
        <v>817</v>
      </c>
      <c r="F818" s="29" t="s">
        <v>8720</v>
      </c>
      <c r="G818" s="47" t="s">
        <v>11225</v>
      </c>
      <c r="H818" s="46" t="s">
        <v>11222</v>
      </c>
      <c r="I818" s="48" t="s">
        <v>11226</v>
      </c>
      <c r="J818" s="44" t="s">
        <v>11224</v>
      </c>
      <c r="K818" s="29" t="str">
        <f t="shared" si="36"/>
        <v>E6_3_5_3</v>
      </c>
      <c r="L818" s="29" t="str">
        <f t="shared" si="38"/>
        <v>(${Variables:E6_3_5_3_kcat} * E6_3_5_3 * C00002 * C04376 * C00064 * C00001) / (${Variables:E6_3_5_3_Km} + (E6_3_5_3 * C00002 * C04376 * C00064 * C00001))</v>
      </c>
      <c r="M818" s="40" t="str">
        <f t="shared" si="37"/>
        <v>r817 : C00002 + C04376 + C00064 + C00001 -&gt; C00008 + C00009 + C04640 + C00025 | (${Variables:E6_3_5_3_kcat} * E6_3_5_3 * C00002 * C04376 * C00064 * C00001) / (${Variables:E6_3_5_3_Km} + (E6_3_5_3 * C00002 * C04376 * C00064 * C00001))</v>
      </c>
    </row>
    <row r="819" spans="1:13" ht="29" x14ac:dyDescent="0.35">
      <c r="A819" s="29" t="s">
        <v>2386</v>
      </c>
      <c r="B819" s="29" t="s">
        <v>2387</v>
      </c>
      <c r="C819" s="29" t="s">
        <v>10047</v>
      </c>
      <c r="E819" s="29">
        <v>818</v>
      </c>
      <c r="F819" s="29" t="s">
        <v>6296</v>
      </c>
      <c r="G819" s="47" t="s">
        <v>10708</v>
      </c>
      <c r="H819" s="46" t="s">
        <v>9352</v>
      </c>
      <c r="I819" s="48" t="s">
        <v>10709</v>
      </c>
      <c r="J819" s="44" t="s">
        <v>9354</v>
      </c>
      <c r="K819" s="29" t="str">
        <f t="shared" si="36"/>
        <v>E6_3_5_4</v>
      </c>
      <c r="L819" s="29" t="str">
        <f t="shared" si="38"/>
        <v>(${Variables:E6_3_5_4_kcat} * E6_3_5_4 * C00064 * C00001) / (${Variables:E6_3_5_4_Km} + (E6_3_5_4 * C00064 * C00001))</v>
      </c>
      <c r="M819" s="40" t="str">
        <f t="shared" si="37"/>
        <v>r818 : C00064 + C00001 -&gt; C00025 + C00014 | (${Variables:E6_3_5_4_kcat} * E6_3_5_4 * C00064 * C00001) / (${Variables:E6_3_5_4_Km} + (E6_3_5_4 * C00064 * C00001))</v>
      </c>
    </row>
    <row r="820" spans="1:13" ht="43.5" x14ac:dyDescent="0.35">
      <c r="A820" s="29" t="s">
        <v>2386</v>
      </c>
      <c r="B820" s="29" t="s">
        <v>2387</v>
      </c>
      <c r="C820" s="29" t="s">
        <v>10047</v>
      </c>
      <c r="E820" s="29">
        <v>819</v>
      </c>
      <c r="F820" s="29" t="s">
        <v>8551</v>
      </c>
      <c r="G820" s="46" t="s">
        <v>11227</v>
      </c>
      <c r="H820" s="46" t="s">
        <v>11090</v>
      </c>
      <c r="I820" s="44" t="s">
        <v>11228</v>
      </c>
      <c r="J820" s="44" t="s">
        <v>11092</v>
      </c>
      <c r="K820" s="29" t="str">
        <f t="shared" si="36"/>
        <v>E6_3_5_4</v>
      </c>
      <c r="L820" s="29" t="str">
        <f t="shared" si="38"/>
        <v>(${Variables:E6_3_5_4_kcat} * E6_3_5_4 * C00002 * C00049 * C00014) / (${Variables:E6_3_5_4_Km} + (E6_3_5_4 * C00002 * C00049 * C00014))</v>
      </c>
      <c r="M820" s="40" t="str">
        <f t="shared" si="37"/>
        <v>r819 : C00002 + C00049 + C00014 -&gt; C00020 + C00013 + C00152 | (${Variables:E6_3_5_4_kcat} * E6_3_5_4 * C00002 * C00049 * C00014) / (${Variables:E6_3_5_4_Km} + (E6_3_5_4 * C00002 * C00049 * C00014))</v>
      </c>
    </row>
    <row r="821" spans="1:13" ht="43.5" x14ac:dyDescent="0.35">
      <c r="A821" s="29" t="s">
        <v>2386</v>
      </c>
      <c r="B821" s="29" t="s">
        <v>2387</v>
      </c>
      <c r="C821" s="29" t="s">
        <v>10047</v>
      </c>
      <c r="E821" s="29">
        <v>820</v>
      </c>
      <c r="F821" s="29" t="s">
        <v>8730</v>
      </c>
      <c r="G821" s="46" t="s">
        <v>11229</v>
      </c>
      <c r="H821" s="46" t="s">
        <v>11230</v>
      </c>
      <c r="I821" s="44" t="s">
        <v>11231</v>
      </c>
      <c r="J821" s="44" t="s">
        <v>11232</v>
      </c>
      <c r="K821" s="29" t="str">
        <f t="shared" si="36"/>
        <v>E6_3_5_4</v>
      </c>
      <c r="L821" s="29" t="str">
        <f t="shared" si="38"/>
        <v>(${Variables:E6_3_5_4_kcat} * E6_3_5_4 * C00002 * C00049 * C00064 * C00001) / (${Variables:E6_3_5_4_Km} + (E6_3_5_4 * C00002 * C00049 * C00064 * C00001))</v>
      </c>
      <c r="M821" s="40" t="str">
        <f t="shared" si="37"/>
        <v>r820 : C00002 + C00049 + C00064 + C00001 -&gt; C00020 + C00013 + C00152 + C00025 | (${Variables:E6_3_5_4_kcat} * E6_3_5_4 * C00002 * C00049 * C00064 * C00001) / (${Variables:E6_3_5_4_Km} + (E6_3_5_4 * C00002 * C00049 * C00064 * C00001))</v>
      </c>
    </row>
    <row r="822" spans="1:13" ht="29" x14ac:dyDescent="0.35">
      <c r="A822" s="29" t="s">
        <v>4366</v>
      </c>
      <c r="B822" s="29" t="s">
        <v>4367</v>
      </c>
      <c r="C822" s="29" t="s">
        <v>10047</v>
      </c>
      <c r="E822" s="29">
        <v>821</v>
      </c>
      <c r="F822" s="29" t="s">
        <v>6296</v>
      </c>
      <c r="G822" s="47" t="s">
        <v>10708</v>
      </c>
      <c r="H822" s="46" t="s">
        <v>9352</v>
      </c>
      <c r="I822" s="48" t="s">
        <v>10709</v>
      </c>
      <c r="J822" s="44" t="s">
        <v>9354</v>
      </c>
      <c r="K822" s="29" t="str">
        <f t="shared" si="36"/>
        <v>E6_3_5_4</v>
      </c>
      <c r="L822" s="29" t="str">
        <f t="shared" si="38"/>
        <v>(${Variables:E6_3_5_4_kcat} * E6_3_5_4 * C00064 * C00001) / (${Variables:E6_3_5_4_Km} + (E6_3_5_4 * C00064 * C00001))</v>
      </c>
      <c r="M822" s="40" t="str">
        <f t="shared" si="37"/>
        <v>r821 : C00064 + C00001 -&gt; C00025 + C00014 | (${Variables:E6_3_5_4_kcat} * E6_3_5_4 * C00064 * C00001) / (${Variables:E6_3_5_4_Km} + (E6_3_5_4 * C00064 * C00001))</v>
      </c>
    </row>
    <row r="823" spans="1:13" ht="43.5" x14ac:dyDescent="0.35">
      <c r="A823" s="29" t="s">
        <v>4366</v>
      </c>
      <c r="B823" s="29" t="s">
        <v>4367</v>
      </c>
      <c r="C823" s="29" t="s">
        <v>10047</v>
      </c>
      <c r="E823" s="29">
        <v>822</v>
      </c>
      <c r="F823" s="29" t="s">
        <v>8551</v>
      </c>
      <c r="G823" s="46" t="s">
        <v>11227</v>
      </c>
      <c r="H823" s="46" t="s">
        <v>11090</v>
      </c>
      <c r="I823" s="44" t="s">
        <v>11228</v>
      </c>
      <c r="J823" s="44" t="s">
        <v>11092</v>
      </c>
      <c r="K823" s="29" t="str">
        <f t="shared" si="36"/>
        <v>E6_3_5_4</v>
      </c>
      <c r="L823" s="29" t="str">
        <f t="shared" si="38"/>
        <v>(${Variables:E6_3_5_4_kcat} * E6_3_5_4 * C00002 * C00049 * C00014) / (${Variables:E6_3_5_4_Km} + (E6_3_5_4 * C00002 * C00049 * C00014))</v>
      </c>
      <c r="M823" s="40" t="str">
        <f t="shared" si="37"/>
        <v>r822 : C00002 + C00049 + C00014 -&gt; C00020 + C00013 + C00152 | (${Variables:E6_3_5_4_kcat} * E6_3_5_4 * C00002 * C00049 * C00014) / (${Variables:E6_3_5_4_Km} + (E6_3_5_4 * C00002 * C00049 * C00014))</v>
      </c>
    </row>
    <row r="824" spans="1:13" ht="43.5" x14ac:dyDescent="0.35">
      <c r="A824" s="29" t="s">
        <v>4366</v>
      </c>
      <c r="B824" s="29" t="s">
        <v>4367</v>
      </c>
      <c r="C824" s="29" t="s">
        <v>10047</v>
      </c>
      <c r="E824" s="29">
        <v>823</v>
      </c>
      <c r="F824" s="29" t="s">
        <v>8730</v>
      </c>
      <c r="G824" s="46" t="s">
        <v>11229</v>
      </c>
      <c r="H824" s="46" t="s">
        <v>11230</v>
      </c>
      <c r="I824" s="44" t="s">
        <v>11231</v>
      </c>
      <c r="J824" s="44" t="s">
        <v>11232</v>
      </c>
      <c r="K824" s="29" t="str">
        <f t="shared" si="36"/>
        <v>E6_3_5_4</v>
      </c>
      <c r="L824" s="29" t="str">
        <f t="shared" si="38"/>
        <v>(${Variables:E6_3_5_4_kcat} * E6_3_5_4 * C00002 * C00049 * C00064 * C00001) / (${Variables:E6_3_5_4_Km} + (E6_3_5_4 * C00002 * C00049 * C00064 * C00001))</v>
      </c>
      <c r="M824" s="40" t="str">
        <f t="shared" si="37"/>
        <v>r823 : C00002 + C00049 + C00064 + C00001 -&gt; C00020 + C00013 + C00152 + C00025 | (${Variables:E6_3_5_4_kcat} * E6_3_5_4 * C00002 * C00049 * C00064 * C00001) / (${Variables:E6_3_5_4_Km} + (E6_3_5_4 * C00002 * C00049 * C00064 * C00001))</v>
      </c>
    </row>
    <row r="825" spans="1:13" ht="29" x14ac:dyDescent="0.35">
      <c r="A825" s="29" t="s">
        <v>582</v>
      </c>
      <c r="B825" s="29" t="s">
        <v>583</v>
      </c>
      <c r="C825" s="29" t="s">
        <v>10052</v>
      </c>
      <c r="E825" s="29">
        <v>824</v>
      </c>
      <c r="F825" s="29" t="s">
        <v>6296</v>
      </c>
      <c r="G825" s="47" t="s">
        <v>10708</v>
      </c>
      <c r="H825" s="46" t="s">
        <v>9352</v>
      </c>
      <c r="I825" s="48" t="s">
        <v>10709</v>
      </c>
      <c r="J825" s="44" t="s">
        <v>9354</v>
      </c>
      <c r="K825" s="29" t="str">
        <f t="shared" si="36"/>
        <v>E6_3_5_5</v>
      </c>
      <c r="L825" s="29" t="str">
        <f t="shared" si="38"/>
        <v>(${Variables:E6_3_5_5_kcat} * E6_3_5_5 * C00064 * C00001) / (${Variables:E6_3_5_5_Km} + (E6_3_5_5 * C00064 * C00001))</v>
      </c>
      <c r="M825" s="40" t="str">
        <f t="shared" si="37"/>
        <v>r824 : C00064 + C00001 -&gt; C00025 + C00014 | (${Variables:E6_3_5_5_kcat} * E6_3_5_5 * C00064 * C00001) / (${Variables:E6_3_5_5_Km} + (E6_3_5_5 * C00064 * C00001))</v>
      </c>
    </row>
    <row r="826" spans="1:13" ht="43.5" x14ac:dyDescent="0.35">
      <c r="A826" s="29" t="s">
        <v>582</v>
      </c>
      <c r="B826" s="29" t="s">
        <v>583</v>
      </c>
      <c r="C826" s="29" t="s">
        <v>10052</v>
      </c>
      <c r="E826" s="29">
        <v>825</v>
      </c>
      <c r="F826" s="29" t="s">
        <v>8736</v>
      </c>
      <c r="G826" s="46" t="s">
        <v>11233</v>
      </c>
      <c r="H826" s="46" t="s">
        <v>11234</v>
      </c>
      <c r="I826" s="44" t="s">
        <v>11235</v>
      </c>
      <c r="J826" s="44" t="s">
        <v>11236</v>
      </c>
      <c r="K826" s="29" t="str">
        <f t="shared" si="36"/>
        <v>E6_3_5_5</v>
      </c>
      <c r="L826" s="29" t="str">
        <f t="shared" si="38"/>
        <v>(${Variables:E6_3_5_5_kcat} * E6_3_5_5 * C00002 * C00064 * C00288 * C00001) / (${Variables:E6_3_5_5_Km} + (E6_3_5_5 * C00002 * C00064 * C00288 * C00001))</v>
      </c>
      <c r="M826" s="40" t="str">
        <f t="shared" si="37"/>
        <v>r825 : C00002 + C00064 + C00288 + C00001 -&gt; C00008 + C00009 + C00025 + C00169 | (${Variables:E6_3_5_5_kcat} * E6_3_5_5 * C00002 * C00064 * C00288 * C00001) / (${Variables:E6_3_5_5_Km} + (E6_3_5_5 * C00002 * C00064 * C00288 * C00001))</v>
      </c>
    </row>
    <row r="827" spans="1:13" ht="29" x14ac:dyDescent="0.35">
      <c r="A827" s="29" t="s">
        <v>582</v>
      </c>
      <c r="B827" s="29" t="s">
        <v>583</v>
      </c>
      <c r="C827" s="29" t="s">
        <v>10052</v>
      </c>
      <c r="E827" s="29">
        <v>826</v>
      </c>
      <c r="F827" s="29" t="s">
        <v>7181</v>
      </c>
      <c r="G827" s="47" t="s">
        <v>11237</v>
      </c>
      <c r="H827" s="46" t="s">
        <v>10256</v>
      </c>
      <c r="I827" s="48" t="s">
        <v>11238</v>
      </c>
      <c r="J827" s="44" t="s">
        <v>10258</v>
      </c>
      <c r="K827" s="29" t="str">
        <f t="shared" si="36"/>
        <v>E6_3_5_5</v>
      </c>
      <c r="L827" s="29" t="str">
        <f t="shared" si="38"/>
        <v>(${Variables:E6_3_5_5_kcat} * E6_3_5_5 * C00002 * C01563) / (${Variables:E6_3_5_5_Km} + (E6_3_5_5 * C00002 * C01563))</v>
      </c>
      <c r="M827" s="40" t="str">
        <f t="shared" si="37"/>
        <v>r826 : C00002 + C01563 -&gt; C00008 + C00169 | (${Variables:E6_3_5_5_kcat} * E6_3_5_5 * C00002 * C01563) / (${Variables:E6_3_5_5_Km} + (E6_3_5_5 * C00002 * C01563))</v>
      </c>
    </row>
    <row r="828" spans="1:13" ht="29" x14ac:dyDescent="0.35">
      <c r="A828" s="29" t="s">
        <v>582</v>
      </c>
      <c r="B828" s="29" t="s">
        <v>583</v>
      </c>
      <c r="C828" s="29" t="s">
        <v>10052</v>
      </c>
      <c r="E828" s="29">
        <v>827</v>
      </c>
      <c r="F828" s="29" t="s">
        <v>8740</v>
      </c>
      <c r="G828" s="46" t="s">
        <v>11239</v>
      </c>
      <c r="H828" s="46" t="s">
        <v>11240</v>
      </c>
      <c r="I828" s="44" t="s">
        <v>11241</v>
      </c>
      <c r="J828" s="44" t="s">
        <v>11242</v>
      </c>
      <c r="K828" s="29" t="str">
        <f t="shared" si="36"/>
        <v>E6_3_5_5</v>
      </c>
      <c r="L828" s="29" t="str">
        <f t="shared" si="38"/>
        <v>(${Variables:E6_3_5_5_kcat} * E6_3_5_5 * C00002 * C00288) / (${Variables:E6_3_5_5_Km} + (E6_3_5_5 * C00002 * C00288))</v>
      </c>
      <c r="M828" s="40" t="str">
        <f t="shared" si="37"/>
        <v>r827 : C00002 + C00288 -&gt; C00008 + C20969 | (${Variables:E6_3_5_5_kcat} * E6_3_5_5 * C00002 * C00288) / (${Variables:E6_3_5_5_Km} + (E6_3_5_5 * C00002 * C00288))</v>
      </c>
    </row>
    <row r="829" spans="1:13" ht="29" x14ac:dyDescent="0.35">
      <c r="A829" s="29" t="s">
        <v>582</v>
      </c>
      <c r="B829" s="29" t="s">
        <v>583</v>
      </c>
      <c r="C829" s="29" t="s">
        <v>10052</v>
      </c>
      <c r="E829" s="29">
        <v>828</v>
      </c>
      <c r="F829" s="29" t="s">
        <v>8743</v>
      </c>
      <c r="G829" s="46" t="s">
        <v>11243</v>
      </c>
      <c r="H829" s="46" t="s">
        <v>11244</v>
      </c>
      <c r="I829" s="44" t="s">
        <v>11245</v>
      </c>
      <c r="J829" s="44" t="s">
        <v>11246</v>
      </c>
      <c r="K829" s="29" t="str">
        <f t="shared" si="36"/>
        <v>E6_3_5_5</v>
      </c>
      <c r="L829" s="29" t="str">
        <f t="shared" si="38"/>
        <v>(${Variables:E6_3_5_5_kcat} * E6_3_5_5 * C00014 * C20969) / (${Variables:E6_3_5_5_Km} + (E6_3_5_5 * C00014 * C20969))</v>
      </c>
      <c r="M829" s="40" t="str">
        <f t="shared" si="37"/>
        <v>r828 : C00014 + C20969 -&gt; C01563 + C00009 | (${Variables:E6_3_5_5_kcat} * E6_3_5_5 * C00014 * C20969) / (${Variables:E6_3_5_5_Km} + (E6_3_5_5 * C00014 * C20969))</v>
      </c>
    </row>
    <row r="830" spans="1:13" ht="43.5" x14ac:dyDescent="0.35">
      <c r="A830" s="29" t="s">
        <v>582</v>
      </c>
      <c r="B830" s="29" t="s">
        <v>583</v>
      </c>
      <c r="C830" s="29" t="s">
        <v>10052</v>
      </c>
      <c r="E830" s="29">
        <v>829</v>
      </c>
      <c r="F830" s="29" t="s">
        <v>8746</v>
      </c>
      <c r="G830" s="47" t="s">
        <v>11247</v>
      </c>
      <c r="H830" s="46" t="s">
        <v>11248</v>
      </c>
      <c r="I830" s="48" t="s">
        <v>11249</v>
      </c>
      <c r="J830" s="44" t="s">
        <v>11250</v>
      </c>
      <c r="K830" s="29" t="str">
        <f t="shared" si="36"/>
        <v>E6_3_5_5</v>
      </c>
      <c r="L830" s="29" t="str">
        <f t="shared" si="38"/>
        <v>(${Variables:E6_3_5_5_kcat} * E6_3_5_5 * C00002 * C00288 * C00014) / (${Variables:E6_3_5_5_Km} + (E6_3_5_5 * C00002 * C00288 * C00014))</v>
      </c>
      <c r="M830" s="40" t="str">
        <f t="shared" si="37"/>
        <v>r829 : C00002 + C00288 + C00014 -&gt; C00008 + C00009 + C00169 | (${Variables:E6_3_5_5_kcat} * E6_3_5_5 * C00002 * C00288 * C00014) / (${Variables:E6_3_5_5_Km} + (E6_3_5_5 * C00002 * C00288 * C00014))</v>
      </c>
    </row>
    <row r="831" spans="1:13" ht="29" x14ac:dyDescent="0.35">
      <c r="A831" s="29" t="s">
        <v>586</v>
      </c>
      <c r="B831" s="29" t="s">
        <v>587</v>
      </c>
      <c r="C831" s="29" t="s">
        <v>10052</v>
      </c>
      <c r="E831" s="29">
        <v>830</v>
      </c>
      <c r="F831" s="29" t="s">
        <v>6296</v>
      </c>
      <c r="G831" s="47" t="s">
        <v>10708</v>
      </c>
      <c r="H831" s="46" t="s">
        <v>9352</v>
      </c>
      <c r="I831" s="48" t="s">
        <v>10709</v>
      </c>
      <c r="J831" s="44" t="s">
        <v>9354</v>
      </c>
      <c r="K831" s="29" t="str">
        <f t="shared" si="36"/>
        <v>E6_3_5_5</v>
      </c>
      <c r="L831" s="29" t="str">
        <f t="shared" si="38"/>
        <v>(${Variables:E6_3_5_5_kcat} * E6_3_5_5 * C00064 * C00001) / (${Variables:E6_3_5_5_Km} + (E6_3_5_5 * C00064 * C00001))</v>
      </c>
      <c r="M831" s="40" t="str">
        <f t="shared" si="37"/>
        <v>r830 : C00064 + C00001 -&gt; C00025 + C00014 | (${Variables:E6_3_5_5_kcat} * E6_3_5_5 * C00064 * C00001) / (${Variables:E6_3_5_5_Km} + (E6_3_5_5 * C00064 * C00001))</v>
      </c>
    </row>
    <row r="832" spans="1:13" ht="43.5" x14ac:dyDescent="0.35">
      <c r="A832" s="29" t="s">
        <v>586</v>
      </c>
      <c r="B832" s="29" t="s">
        <v>587</v>
      </c>
      <c r="C832" s="29" t="s">
        <v>10052</v>
      </c>
      <c r="E832" s="29">
        <v>831</v>
      </c>
      <c r="F832" s="29" t="s">
        <v>8736</v>
      </c>
      <c r="G832" s="46" t="s">
        <v>11233</v>
      </c>
      <c r="H832" s="46" t="s">
        <v>11234</v>
      </c>
      <c r="I832" s="44" t="s">
        <v>11235</v>
      </c>
      <c r="J832" s="44" t="s">
        <v>11236</v>
      </c>
      <c r="K832" s="29" t="str">
        <f t="shared" si="36"/>
        <v>E6_3_5_5</v>
      </c>
      <c r="L832" s="29" t="str">
        <f t="shared" si="38"/>
        <v>(${Variables:E6_3_5_5_kcat} * E6_3_5_5 * C00002 * C00064 * C00288 * C00001) / (${Variables:E6_3_5_5_Km} + (E6_3_5_5 * C00002 * C00064 * C00288 * C00001))</v>
      </c>
      <c r="M832" s="40" t="str">
        <f t="shared" si="37"/>
        <v>r831 : C00002 + C00064 + C00288 + C00001 -&gt; C00008 + C00009 + C00025 + C00169 | (${Variables:E6_3_5_5_kcat} * E6_3_5_5 * C00002 * C00064 * C00288 * C00001) / (${Variables:E6_3_5_5_Km} + (E6_3_5_5 * C00002 * C00064 * C00288 * C00001))</v>
      </c>
    </row>
    <row r="833" spans="1:13" ht="29" x14ac:dyDescent="0.35">
      <c r="A833" s="29" t="s">
        <v>586</v>
      </c>
      <c r="B833" s="29" t="s">
        <v>587</v>
      </c>
      <c r="C833" s="29" t="s">
        <v>10052</v>
      </c>
      <c r="E833" s="29">
        <v>832</v>
      </c>
      <c r="F833" s="29" t="s">
        <v>7181</v>
      </c>
      <c r="G833" s="47" t="s">
        <v>11237</v>
      </c>
      <c r="H833" s="46" t="s">
        <v>10256</v>
      </c>
      <c r="I833" s="48" t="s">
        <v>11238</v>
      </c>
      <c r="J833" s="44" t="s">
        <v>10258</v>
      </c>
      <c r="K833" s="29" t="str">
        <f t="shared" ref="K833:K854" si="39">CONCATENATE("E",C833)</f>
        <v>E6_3_5_5</v>
      </c>
      <c r="L833" s="29" t="str">
        <f t="shared" si="38"/>
        <v>(${Variables:E6_3_5_5_kcat} * E6_3_5_5 * C00002 * C01563) / (${Variables:E6_3_5_5_Km} + (E6_3_5_5 * C00002 * C01563))</v>
      </c>
      <c r="M833" s="40" t="str">
        <f t="shared" si="37"/>
        <v>r832 : C00002 + C01563 -&gt; C00008 + C00169 | (${Variables:E6_3_5_5_kcat} * E6_3_5_5 * C00002 * C01563) / (${Variables:E6_3_5_5_Km} + (E6_3_5_5 * C00002 * C01563))</v>
      </c>
    </row>
    <row r="834" spans="1:13" ht="29" x14ac:dyDescent="0.35">
      <c r="A834" s="29" t="s">
        <v>586</v>
      </c>
      <c r="B834" s="29" t="s">
        <v>587</v>
      </c>
      <c r="C834" s="29" t="s">
        <v>10052</v>
      </c>
      <c r="E834" s="29">
        <v>833</v>
      </c>
      <c r="F834" s="29" t="s">
        <v>8740</v>
      </c>
      <c r="G834" s="46" t="s">
        <v>11239</v>
      </c>
      <c r="H834" s="46" t="s">
        <v>11240</v>
      </c>
      <c r="I834" s="44" t="s">
        <v>11241</v>
      </c>
      <c r="J834" s="44" t="s">
        <v>11242</v>
      </c>
      <c r="K834" s="29" t="str">
        <f t="shared" si="39"/>
        <v>E6_3_5_5</v>
      </c>
      <c r="L834" s="29" t="str">
        <f t="shared" si="38"/>
        <v>(${Variables:E6_3_5_5_kcat} * E6_3_5_5 * C00002 * C00288) / (${Variables:E6_3_5_5_Km} + (E6_3_5_5 * C00002 * C00288))</v>
      </c>
      <c r="M834" s="40" t="str">
        <f t="shared" ref="M834:M854" si="40">_xlfn.CONCAT("r",E834," : ",G834," -&gt; ",H834, " | ",L834)</f>
        <v>r833 : C00002 + C00288 -&gt; C00008 + C20969 | (${Variables:E6_3_5_5_kcat} * E6_3_5_5 * C00002 * C00288) / (${Variables:E6_3_5_5_Km} + (E6_3_5_5 * C00002 * C00288))</v>
      </c>
    </row>
    <row r="835" spans="1:13" ht="29" x14ac:dyDescent="0.35">
      <c r="A835" s="29" t="s">
        <v>586</v>
      </c>
      <c r="B835" s="29" t="s">
        <v>587</v>
      </c>
      <c r="C835" s="29" t="s">
        <v>10052</v>
      </c>
      <c r="E835" s="29">
        <v>834</v>
      </c>
      <c r="F835" s="29" t="s">
        <v>8743</v>
      </c>
      <c r="G835" s="46" t="s">
        <v>11243</v>
      </c>
      <c r="H835" s="46" t="s">
        <v>11244</v>
      </c>
      <c r="I835" s="44" t="s">
        <v>11245</v>
      </c>
      <c r="J835" s="44" t="s">
        <v>11246</v>
      </c>
      <c r="K835" s="29" t="str">
        <f t="shared" si="39"/>
        <v>E6_3_5_5</v>
      </c>
      <c r="L835" s="29" t="str">
        <f t="shared" ref="L835:L854" si="41">CONCATENATE("(${Variables:", K835,"_kcat} * ",K835," * ",I835,") / (${Variables:",K835,"_Km} + (",K835," * ",I835,"))")</f>
        <v>(${Variables:E6_3_5_5_kcat} * E6_3_5_5 * C00014 * C20969) / (${Variables:E6_3_5_5_Km} + (E6_3_5_5 * C00014 * C20969))</v>
      </c>
      <c r="M835" s="40" t="str">
        <f t="shared" si="40"/>
        <v>r834 : C00014 + C20969 -&gt; C01563 + C00009 | (${Variables:E6_3_5_5_kcat} * E6_3_5_5 * C00014 * C20969) / (${Variables:E6_3_5_5_Km} + (E6_3_5_5 * C00014 * C20969))</v>
      </c>
    </row>
    <row r="836" spans="1:13" ht="43.5" x14ac:dyDescent="0.35">
      <c r="A836" s="29" t="s">
        <v>586</v>
      </c>
      <c r="B836" s="29" t="s">
        <v>587</v>
      </c>
      <c r="C836" s="29" t="s">
        <v>10052</v>
      </c>
      <c r="E836" s="29">
        <v>835</v>
      </c>
      <c r="F836" s="29" t="s">
        <v>8746</v>
      </c>
      <c r="G836" s="47" t="s">
        <v>11247</v>
      </c>
      <c r="H836" s="46" t="s">
        <v>11248</v>
      </c>
      <c r="I836" s="48" t="s">
        <v>11249</v>
      </c>
      <c r="J836" s="44" t="s">
        <v>11250</v>
      </c>
      <c r="K836" s="29" t="str">
        <f t="shared" si="39"/>
        <v>E6_3_5_5</v>
      </c>
      <c r="L836" s="29" t="str">
        <f t="shared" si="41"/>
        <v>(${Variables:E6_3_5_5_kcat} * E6_3_5_5 * C00002 * C00288 * C00014) / (${Variables:E6_3_5_5_Km} + (E6_3_5_5 * C00002 * C00288 * C00014))</v>
      </c>
      <c r="M836" s="40" t="str">
        <f t="shared" si="40"/>
        <v>r835 : C00002 + C00288 + C00014 -&gt; C00008 + C00009 + C00169 | (${Variables:E6_3_5_5_kcat} * E6_3_5_5 * C00002 * C00288 * C00014) / (${Variables:E6_3_5_5_Km} + (E6_3_5_5 * C00002 * C00288 * C00014))</v>
      </c>
    </row>
    <row r="837" spans="1:13" ht="29" x14ac:dyDescent="0.35">
      <c r="A837" s="29" t="s">
        <v>2087</v>
      </c>
      <c r="B837" s="29" t="s">
        <v>2088</v>
      </c>
      <c r="C837" s="29" t="s">
        <v>10052</v>
      </c>
      <c r="E837" s="29">
        <v>836</v>
      </c>
      <c r="F837" s="29" t="s">
        <v>6296</v>
      </c>
      <c r="G837" s="47" t="s">
        <v>10708</v>
      </c>
      <c r="H837" s="46" t="s">
        <v>9352</v>
      </c>
      <c r="I837" s="48" t="s">
        <v>10709</v>
      </c>
      <c r="J837" s="44" t="s">
        <v>9354</v>
      </c>
      <c r="K837" s="29" t="str">
        <f t="shared" si="39"/>
        <v>E6_3_5_5</v>
      </c>
      <c r="L837" s="29" t="str">
        <f t="shared" si="41"/>
        <v>(${Variables:E6_3_5_5_kcat} * E6_3_5_5 * C00064 * C00001) / (${Variables:E6_3_5_5_Km} + (E6_3_5_5 * C00064 * C00001))</v>
      </c>
      <c r="M837" s="40" t="str">
        <f t="shared" si="40"/>
        <v>r836 : C00064 + C00001 -&gt; C00025 + C00014 | (${Variables:E6_3_5_5_kcat} * E6_3_5_5 * C00064 * C00001) / (${Variables:E6_3_5_5_Km} + (E6_3_5_5 * C00064 * C00001))</v>
      </c>
    </row>
    <row r="838" spans="1:13" ht="43.5" x14ac:dyDescent="0.35">
      <c r="A838" s="29" t="s">
        <v>2087</v>
      </c>
      <c r="B838" s="29" t="s">
        <v>2088</v>
      </c>
      <c r="C838" s="29" t="s">
        <v>10052</v>
      </c>
      <c r="E838" s="29">
        <v>837</v>
      </c>
      <c r="F838" s="29" t="s">
        <v>8736</v>
      </c>
      <c r="G838" s="46" t="s">
        <v>11233</v>
      </c>
      <c r="H838" s="46" t="s">
        <v>11234</v>
      </c>
      <c r="I838" s="44" t="s">
        <v>11235</v>
      </c>
      <c r="J838" s="44" t="s">
        <v>11236</v>
      </c>
      <c r="K838" s="29" t="str">
        <f t="shared" si="39"/>
        <v>E6_3_5_5</v>
      </c>
      <c r="L838" s="29" t="str">
        <f t="shared" si="41"/>
        <v>(${Variables:E6_3_5_5_kcat} * E6_3_5_5 * C00002 * C00064 * C00288 * C00001) / (${Variables:E6_3_5_5_Km} + (E6_3_5_5 * C00002 * C00064 * C00288 * C00001))</v>
      </c>
      <c r="M838" s="40" t="str">
        <f t="shared" si="40"/>
        <v>r837 : C00002 + C00064 + C00288 + C00001 -&gt; C00008 + C00009 + C00025 + C00169 | (${Variables:E6_3_5_5_kcat} * E6_3_5_5 * C00002 * C00064 * C00288 * C00001) / (${Variables:E6_3_5_5_Km} + (E6_3_5_5 * C00002 * C00064 * C00288 * C00001))</v>
      </c>
    </row>
    <row r="839" spans="1:13" ht="29" x14ac:dyDescent="0.35">
      <c r="A839" s="29" t="s">
        <v>2087</v>
      </c>
      <c r="B839" s="29" t="s">
        <v>2088</v>
      </c>
      <c r="C839" s="29" t="s">
        <v>10052</v>
      </c>
      <c r="E839" s="29">
        <v>838</v>
      </c>
      <c r="F839" s="29" t="s">
        <v>7181</v>
      </c>
      <c r="G839" s="47" t="s">
        <v>11237</v>
      </c>
      <c r="H839" s="46" t="s">
        <v>10256</v>
      </c>
      <c r="I839" s="48" t="s">
        <v>11238</v>
      </c>
      <c r="J839" s="44" t="s">
        <v>10258</v>
      </c>
      <c r="K839" s="29" t="str">
        <f t="shared" si="39"/>
        <v>E6_3_5_5</v>
      </c>
      <c r="L839" s="29" t="str">
        <f t="shared" si="41"/>
        <v>(${Variables:E6_3_5_5_kcat} * E6_3_5_5 * C00002 * C01563) / (${Variables:E6_3_5_5_Km} + (E6_3_5_5 * C00002 * C01563))</v>
      </c>
      <c r="M839" s="40" t="str">
        <f t="shared" si="40"/>
        <v>r838 : C00002 + C01563 -&gt; C00008 + C00169 | (${Variables:E6_3_5_5_kcat} * E6_3_5_5 * C00002 * C01563) / (${Variables:E6_3_5_5_Km} + (E6_3_5_5 * C00002 * C01563))</v>
      </c>
    </row>
    <row r="840" spans="1:13" ht="29" x14ac:dyDescent="0.35">
      <c r="A840" s="29" t="s">
        <v>2087</v>
      </c>
      <c r="B840" s="29" t="s">
        <v>2088</v>
      </c>
      <c r="C840" s="29" t="s">
        <v>10052</v>
      </c>
      <c r="E840" s="29">
        <v>839</v>
      </c>
      <c r="F840" s="29" t="s">
        <v>8740</v>
      </c>
      <c r="G840" s="46" t="s">
        <v>11239</v>
      </c>
      <c r="H840" s="46" t="s">
        <v>11240</v>
      </c>
      <c r="I840" s="44" t="s">
        <v>11241</v>
      </c>
      <c r="J840" s="44" t="s">
        <v>11242</v>
      </c>
      <c r="K840" s="29" t="str">
        <f t="shared" si="39"/>
        <v>E6_3_5_5</v>
      </c>
      <c r="L840" s="29" t="str">
        <f t="shared" si="41"/>
        <v>(${Variables:E6_3_5_5_kcat} * E6_3_5_5 * C00002 * C00288) / (${Variables:E6_3_5_5_Km} + (E6_3_5_5 * C00002 * C00288))</v>
      </c>
      <c r="M840" s="40" t="str">
        <f t="shared" si="40"/>
        <v>r839 : C00002 + C00288 -&gt; C00008 + C20969 | (${Variables:E6_3_5_5_kcat} * E6_3_5_5 * C00002 * C00288) / (${Variables:E6_3_5_5_Km} + (E6_3_5_5 * C00002 * C00288))</v>
      </c>
    </row>
    <row r="841" spans="1:13" ht="29" x14ac:dyDescent="0.35">
      <c r="A841" s="29" t="s">
        <v>2087</v>
      </c>
      <c r="B841" s="29" t="s">
        <v>2088</v>
      </c>
      <c r="C841" s="29" t="s">
        <v>10052</v>
      </c>
      <c r="E841" s="29">
        <v>840</v>
      </c>
      <c r="F841" s="29" t="s">
        <v>8743</v>
      </c>
      <c r="G841" s="46" t="s">
        <v>11243</v>
      </c>
      <c r="H841" s="46" t="s">
        <v>11244</v>
      </c>
      <c r="I841" s="44" t="s">
        <v>11245</v>
      </c>
      <c r="J841" s="44" t="s">
        <v>11246</v>
      </c>
      <c r="K841" s="29" t="str">
        <f t="shared" si="39"/>
        <v>E6_3_5_5</v>
      </c>
      <c r="L841" s="29" t="str">
        <f t="shared" si="41"/>
        <v>(${Variables:E6_3_5_5_kcat} * E6_3_5_5 * C00014 * C20969) / (${Variables:E6_3_5_5_Km} + (E6_3_5_5 * C00014 * C20969))</v>
      </c>
      <c r="M841" s="40" t="str">
        <f t="shared" si="40"/>
        <v>r840 : C00014 + C20969 -&gt; C01563 + C00009 | (${Variables:E6_3_5_5_kcat} * E6_3_5_5 * C00014 * C20969) / (${Variables:E6_3_5_5_Km} + (E6_3_5_5 * C00014 * C20969))</v>
      </c>
    </row>
    <row r="842" spans="1:13" ht="43.5" x14ac:dyDescent="0.35">
      <c r="A842" s="29" t="s">
        <v>2087</v>
      </c>
      <c r="B842" s="29" t="s">
        <v>2088</v>
      </c>
      <c r="C842" s="29" t="s">
        <v>10052</v>
      </c>
      <c r="E842" s="29">
        <v>841</v>
      </c>
      <c r="F842" s="29" t="s">
        <v>8746</v>
      </c>
      <c r="G842" s="47" t="s">
        <v>11247</v>
      </c>
      <c r="H842" s="46" t="s">
        <v>11248</v>
      </c>
      <c r="I842" s="48" t="s">
        <v>11249</v>
      </c>
      <c r="J842" s="44" t="s">
        <v>11250</v>
      </c>
      <c r="K842" s="29" t="str">
        <f t="shared" si="39"/>
        <v>E6_3_5_5</v>
      </c>
      <c r="L842" s="29" t="str">
        <f t="shared" si="41"/>
        <v>(${Variables:E6_3_5_5_kcat} * E6_3_5_5 * C00002 * C00288 * C00014) / (${Variables:E6_3_5_5_Km} + (E6_3_5_5 * C00002 * C00288 * C00014))</v>
      </c>
      <c r="M842" s="40" t="str">
        <f t="shared" si="40"/>
        <v>r841 : C00002 + C00288 + C00014 -&gt; C00008 + C00009 + C00169 | (${Variables:E6_3_5_5_kcat} * E6_3_5_5 * C00002 * C00288 * C00014) / (${Variables:E6_3_5_5_Km} + (E6_3_5_5 * C00002 * C00288 * C00014))</v>
      </c>
    </row>
    <row r="843" spans="1:13" ht="43.5" x14ac:dyDescent="0.35">
      <c r="A843" s="29" t="s">
        <v>1305</v>
      </c>
      <c r="B843" s="29" t="s">
        <v>1306</v>
      </c>
      <c r="C843" s="29" t="s">
        <v>10057</v>
      </c>
      <c r="E843" s="29">
        <v>842</v>
      </c>
      <c r="F843" s="29" t="s">
        <v>8750</v>
      </c>
      <c r="G843" s="47" t="s">
        <v>11251</v>
      </c>
      <c r="H843" s="46" t="s">
        <v>11252</v>
      </c>
      <c r="I843" s="48" t="s">
        <v>11253</v>
      </c>
      <c r="J843" s="44" t="s">
        <v>11254</v>
      </c>
      <c r="K843" s="29" t="str">
        <f t="shared" si="39"/>
        <v>E6_4_1_1</v>
      </c>
      <c r="L843" s="29" t="str">
        <f t="shared" si="41"/>
        <v>(${Variables:E6_4_1_1_kcat} * E6_4_1_1 * C00002 * C00024 * C00288) / (${Variables:E6_4_1_1_Km} + (E6_4_1_1 * C00002 * C00024 * C00288))</v>
      </c>
      <c r="M843" s="40" t="str">
        <f t="shared" si="40"/>
        <v>r842 : C00002 + C00024 + C00288 -&gt; C00008 + C00009 + C00036 | (${Variables:E6_4_1_1_kcat} * E6_4_1_1 * C00002 * C00024 * C00288) / (${Variables:E6_4_1_1_Km} + (E6_4_1_1 * C00002 * C00024 * C00288))</v>
      </c>
    </row>
    <row r="844" spans="1:13" ht="43.5" x14ac:dyDescent="0.35">
      <c r="A844" s="29" t="s">
        <v>3369</v>
      </c>
      <c r="B844" s="29" t="s">
        <v>3370</v>
      </c>
      <c r="C844" s="29" t="s">
        <v>10062</v>
      </c>
      <c r="E844" s="29">
        <v>843</v>
      </c>
      <c r="F844" s="29" t="s">
        <v>8756</v>
      </c>
      <c r="G844" s="47" t="s">
        <v>11251</v>
      </c>
      <c r="H844" s="46" t="s">
        <v>11255</v>
      </c>
      <c r="I844" s="48" t="s">
        <v>11253</v>
      </c>
      <c r="J844" s="44" t="s">
        <v>11256</v>
      </c>
      <c r="K844" s="29" t="str">
        <f t="shared" si="39"/>
        <v>E6_4_1_2</v>
      </c>
      <c r="L844" s="29" t="str">
        <f t="shared" si="41"/>
        <v>(${Variables:E6_4_1_2_kcat} * E6_4_1_2 * C00002 * C00024 * C00288) / (${Variables:E6_4_1_2_Km} + (E6_4_1_2 * C00002 * C00024 * C00288))</v>
      </c>
      <c r="M844" s="40" t="str">
        <f t="shared" si="40"/>
        <v>r843 : C00002 + C00024 + C00288 -&gt; C00008 + C00009 + C00083 | (${Variables:E6_4_1_2_kcat} * E6_4_1_2 * C00002 * C00024 * C00288) / (${Variables:E6_4_1_2_Km} + (E6_4_1_2 * C00002 * C00024 * C00288))</v>
      </c>
    </row>
    <row r="845" spans="1:13" ht="43.5" x14ac:dyDescent="0.35">
      <c r="A845" s="29" t="s">
        <v>5019</v>
      </c>
      <c r="B845" s="29" t="s">
        <v>5020</v>
      </c>
      <c r="C845" s="29" t="s">
        <v>10062</v>
      </c>
      <c r="E845" s="29">
        <v>844</v>
      </c>
      <c r="F845" s="29" t="s">
        <v>8756</v>
      </c>
      <c r="G845" s="47" t="s">
        <v>11251</v>
      </c>
      <c r="H845" s="46" t="s">
        <v>11255</v>
      </c>
      <c r="I845" s="48" t="s">
        <v>11253</v>
      </c>
      <c r="J845" s="44" t="s">
        <v>11256</v>
      </c>
      <c r="K845" s="29" t="str">
        <f t="shared" si="39"/>
        <v>E6_4_1_2</v>
      </c>
      <c r="L845" s="29" t="str">
        <f t="shared" si="41"/>
        <v>(${Variables:E6_4_1_2_kcat} * E6_4_1_2 * C00002 * C00024 * C00288) / (${Variables:E6_4_1_2_Km} + (E6_4_1_2 * C00002 * C00024 * C00288))</v>
      </c>
      <c r="M845" s="40" t="str">
        <f t="shared" si="40"/>
        <v>r844 : C00002 + C00024 + C00288 -&gt; C00008 + C00009 + C00083 | (${Variables:E6_4_1_2_kcat} * E6_4_1_2 * C00002 * C00024 * C00288) / (${Variables:E6_4_1_2_Km} + (E6_4_1_2 * C00002 * C00024 * C00288))</v>
      </c>
    </row>
    <row r="846" spans="1:13" ht="43.5" x14ac:dyDescent="0.35">
      <c r="A846" s="29" t="s">
        <v>5447</v>
      </c>
      <c r="B846" s="29" t="s">
        <v>5448</v>
      </c>
      <c r="C846" s="29" t="s">
        <v>10067</v>
      </c>
      <c r="E846" s="29">
        <v>845</v>
      </c>
      <c r="F846" s="29" t="s">
        <v>8761</v>
      </c>
      <c r="G846" s="47" t="s">
        <v>11257</v>
      </c>
      <c r="H846" s="46" t="s">
        <v>11258</v>
      </c>
      <c r="I846" s="48" t="s">
        <v>11259</v>
      </c>
      <c r="J846" s="44" t="s">
        <v>11260</v>
      </c>
      <c r="K846" s="29" t="str">
        <f t="shared" si="39"/>
        <v>E6_5_1_2</v>
      </c>
      <c r="L846" s="29" t="str">
        <f t="shared" si="41"/>
        <v>(${Variables:E6_5_1_2_kcat} * E6_5_1_2 * C00003 * C00039 * C02128) / (${Variables:E6_5_1_2_Km} + (E6_5_1_2 * C00003 * C00039 * C02128))</v>
      </c>
      <c r="M846" s="40" t="str">
        <f t="shared" si="40"/>
        <v>r845 : C00003 + C00039 + C02128 -&gt; C00020 + C00455 + C00039 | (${Variables:E6_5_1_2_kcat} * E6_5_1_2 * C00003 * C00039 * C02128) / (${Variables:E6_5_1_2_Km} + (E6_5_1_2 * C00003 * C00039 * C02128))</v>
      </c>
    </row>
    <row r="847" spans="1:13" ht="29" x14ac:dyDescent="0.35">
      <c r="A847" s="29" t="s">
        <v>2978</v>
      </c>
      <c r="B847" s="29" t="s">
        <v>2979</v>
      </c>
      <c r="C847" s="29" t="s">
        <v>10072</v>
      </c>
      <c r="E847" s="29">
        <v>846</v>
      </c>
      <c r="F847" s="29" t="s">
        <v>8768</v>
      </c>
      <c r="G847" s="47" t="s">
        <v>11261</v>
      </c>
      <c r="H847" s="46" t="s">
        <v>11262</v>
      </c>
      <c r="I847" s="48" t="s">
        <v>11263</v>
      </c>
      <c r="J847" s="44" t="s">
        <v>11264</v>
      </c>
      <c r="K847" s="29" t="str">
        <f t="shared" si="39"/>
        <v>E7_1_2_2</v>
      </c>
      <c r="L847" s="29" t="str">
        <f t="shared" si="41"/>
        <v>(${Variables:E7_1_2_2_kcat} * E7_1_2_2 * C00002 * C00001) / (${Variables:E7_1_2_2_Km} + (E7_1_2_2 * C00002 * C00001))</v>
      </c>
      <c r="M847" s="40" t="str">
        <f t="shared" si="40"/>
        <v>r846 : C00002 + C00001 -&gt; C00008 + C00009 | (${Variables:E7_1_2_2_kcat} * E7_1_2_2 * C00002 * C00001) / (${Variables:E7_1_2_2_Km} + (E7_1_2_2 * C00002 * C00001))</v>
      </c>
    </row>
    <row r="848" spans="1:13" ht="29" x14ac:dyDescent="0.35">
      <c r="A848" s="29" t="s">
        <v>2982</v>
      </c>
      <c r="B848" s="29" t="s">
        <v>2983</v>
      </c>
      <c r="C848" s="29" t="s">
        <v>10072</v>
      </c>
      <c r="E848" s="29">
        <v>847</v>
      </c>
      <c r="F848" s="29" t="s">
        <v>8768</v>
      </c>
      <c r="G848" s="47" t="s">
        <v>11261</v>
      </c>
      <c r="H848" s="46" t="s">
        <v>11262</v>
      </c>
      <c r="I848" s="48" t="s">
        <v>11263</v>
      </c>
      <c r="J848" s="44" t="s">
        <v>11264</v>
      </c>
      <c r="K848" s="29" t="str">
        <f t="shared" si="39"/>
        <v>E7_1_2_2</v>
      </c>
      <c r="L848" s="29" t="str">
        <f t="shared" si="41"/>
        <v>(${Variables:E7_1_2_2_kcat} * E7_1_2_2 * C00002 * C00001) / (${Variables:E7_1_2_2_Km} + (E7_1_2_2 * C00002 * C00001))</v>
      </c>
      <c r="M848" s="40" t="str">
        <f t="shared" si="40"/>
        <v>r847 : C00002 + C00001 -&gt; C00008 + C00009 | (${Variables:E7_1_2_2_kcat} * E7_1_2_2 * C00002 * C00001) / (${Variables:E7_1_2_2_Km} + (E7_1_2_2 * C00002 * C00001))</v>
      </c>
    </row>
    <row r="849" spans="1:13" ht="29" x14ac:dyDescent="0.35">
      <c r="A849" s="29" t="s">
        <v>2985</v>
      </c>
      <c r="B849" s="29" t="s">
        <v>2986</v>
      </c>
      <c r="C849" s="29" t="s">
        <v>10072</v>
      </c>
      <c r="E849" s="29">
        <v>848</v>
      </c>
      <c r="F849" s="29" t="s">
        <v>8768</v>
      </c>
      <c r="G849" s="47" t="s">
        <v>11261</v>
      </c>
      <c r="H849" s="46" t="s">
        <v>11262</v>
      </c>
      <c r="I849" s="48" t="s">
        <v>11263</v>
      </c>
      <c r="J849" s="44" t="s">
        <v>11264</v>
      </c>
      <c r="K849" s="29" t="str">
        <f t="shared" si="39"/>
        <v>E7_1_2_2</v>
      </c>
      <c r="L849" s="29" t="str">
        <f t="shared" si="41"/>
        <v>(${Variables:E7_1_2_2_kcat} * E7_1_2_2 * C00002 * C00001) / (${Variables:E7_1_2_2_Km} + (E7_1_2_2 * C00002 * C00001))</v>
      </c>
      <c r="M849" s="40" t="str">
        <f t="shared" si="40"/>
        <v>r848 : C00002 + C00001 -&gt; C00008 + C00009 | (${Variables:E7_1_2_2_kcat} * E7_1_2_2 * C00002 * C00001) / (${Variables:E7_1_2_2_Km} + (E7_1_2_2 * C00002 * C00001))</v>
      </c>
    </row>
    <row r="850" spans="1:13" ht="29" x14ac:dyDescent="0.35">
      <c r="A850" s="29" t="s">
        <v>2989</v>
      </c>
      <c r="B850" s="29" t="s">
        <v>2990</v>
      </c>
      <c r="C850" s="29" t="s">
        <v>10072</v>
      </c>
      <c r="E850" s="29">
        <v>849</v>
      </c>
      <c r="F850" s="29" t="s">
        <v>8768</v>
      </c>
      <c r="G850" s="47" t="s">
        <v>11261</v>
      </c>
      <c r="H850" s="46" t="s">
        <v>11262</v>
      </c>
      <c r="I850" s="48" t="s">
        <v>11263</v>
      </c>
      <c r="J850" s="44" t="s">
        <v>11264</v>
      </c>
      <c r="K850" s="29" t="str">
        <f t="shared" si="39"/>
        <v>E7_1_2_2</v>
      </c>
      <c r="L850" s="29" t="str">
        <f t="shared" si="41"/>
        <v>(${Variables:E7_1_2_2_kcat} * E7_1_2_2 * C00002 * C00001) / (${Variables:E7_1_2_2_Km} + (E7_1_2_2 * C00002 * C00001))</v>
      </c>
      <c r="M850" s="40" t="str">
        <f t="shared" si="40"/>
        <v>r849 : C00002 + C00001 -&gt; C00008 + C00009 | (${Variables:E7_1_2_2_kcat} * E7_1_2_2 * C00002 * C00001) / (${Variables:E7_1_2_2_Km} + (E7_1_2_2 * C00002 * C00001))</v>
      </c>
    </row>
    <row r="851" spans="1:13" ht="29" x14ac:dyDescent="0.35">
      <c r="A851" s="29" t="s">
        <v>2993</v>
      </c>
      <c r="B851" s="29" t="s">
        <v>2994</v>
      </c>
      <c r="C851" s="29" t="s">
        <v>10072</v>
      </c>
      <c r="E851" s="29">
        <v>850</v>
      </c>
      <c r="F851" s="29" t="s">
        <v>8768</v>
      </c>
      <c r="G851" s="47" t="s">
        <v>11261</v>
      </c>
      <c r="H851" s="46" t="s">
        <v>11262</v>
      </c>
      <c r="I851" s="48" t="s">
        <v>11263</v>
      </c>
      <c r="J851" s="44" t="s">
        <v>11264</v>
      </c>
      <c r="K851" s="29" t="str">
        <f t="shared" si="39"/>
        <v>E7_1_2_2</v>
      </c>
      <c r="L851" s="29" t="str">
        <f t="shared" si="41"/>
        <v>(${Variables:E7_1_2_2_kcat} * E7_1_2_2 * C00002 * C00001) / (${Variables:E7_1_2_2_Km} + (E7_1_2_2 * C00002 * C00001))</v>
      </c>
      <c r="M851" s="40" t="str">
        <f t="shared" si="40"/>
        <v>r850 : C00002 + C00001 -&gt; C00008 + C00009 | (${Variables:E7_1_2_2_kcat} * E7_1_2_2 * C00002 * C00001) / (${Variables:E7_1_2_2_Km} + (E7_1_2_2 * C00002 * C00001))</v>
      </c>
    </row>
    <row r="852" spans="1:13" ht="29" x14ac:dyDescent="0.35">
      <c r="A852" s="29" t="s">
        <v>2997</v>
      </c>
      <c r="B852" s="29" t="s">
        <v>2998</v>
      </c>
      <c r="C852" s="29" t="s">
        <v>10072</v>
      </c>
      <c r="E852" s="29">
        <v>851</v>
      </c>
      <c r="F852" s="29" t="s">
        <v>8768</v>
      </c>
      <c r="G852" s="47" t="s">
        <v>11261</v>
      </c>
      <c r="H852" s="46" t="s">
        <v>11262</v>
      </c>
      <c r="I852" s="48" t="s">
        <v>11263</v>
      </c>
      <c r="J852" s="44" t="s">
        <v>11264</v>
      </c>
      <c r="K852" s="29" t="str">
        <f t="shared" si="39"/>
        <v>E7_1_2_2</v>
      </c>
      <c r="L852" s="29" t="str">
        <f t="shared" si="41"/>
        <v>(${Variables:E7_1_2_2_kcat} * E7_1_2_2 * C00002 * C00001) / (${Variables:E7_1_2_2_Km} + (E7_1_2_2 * C00002 * C00001))</v>
      </c>
      <c r="M852" s="40" t="str">
        <f t="shared" si="40"/>
        <v>r851 : C00002 + C00001 -&gt; C00008 + C00009 | (${Variables:E7_1_2_2_kcat} * E7_1_2_2 * C00002 * C00001) / (${Variables:E7_1_2_2_Km} + (E7_1_2_2 * C00002 * C00001))</v>
      </c>
    </row>
    <row r="853" spans="1:13" ht="29" x14ac:dyDescent="0.35">
      <c r="A853" s="29" t="s">
        <v>3001</v>
      </c>
      <c r="B853" s="29" t="s">
        <v>3002</v>
      </c>
      <c r="C853" s="29" t="s">
        <v>10072</v>
      </c>
      <c r="E853" s="29">
        <v>852</v>
      </c>
      <c r="F853" s="29" t="s">
        <v>8768</v>
      </c>
      <c r="G853" s="47" t="s">
        <v>11261</v>
      </c>
      <c r="H853" s="46" t="s">
        <v>11262</v>
      </c>
      <c r="I853" s="48" t="s">
        <v>11263</v>
      </c>
      <c r="J853" s="44" t="s">
        <v>11264</v>
      </c>
      <c r="K853" s="29" t="str">
        <f t="shared" si="39"/>
        <v>E7_1_2_2</v>
      </c>
      <c r="L853" s="29" t="str">
        <f t="shared" si="41"/>
        <v>(${Variables:E7_1_2_2_kcat} * E7_1_2_2 * C00002 * C00001) / (${Variables:E7_1_2_2_Km} + (E7_1_2_2 * C00002 * C00001))</v>
      </c>
      <c r="M853" s="40" t="str">
        <f t="shared" si="40"/>
        <v>r852 : C00002 + C00001 -&gt; C00008 + C00009 | (${Variables:E7_1_2_2_kcat} * E7_1_2_2 * C00002 * C00001) / (${Variables:E7_1_2_2_Km} + (E7_1_2_2 * C00002 * C00001))</v>
      </c>
    </row>
    <row r="854" spans="1:13" ht="29" x14ac:dyDescent="0.35">
      <c r="A854" s="29" t="s">
        <v>3005</v>
      </c>
      <c r="B854" s="29" t="s">
        <v>3006</v>
      </c>
      <c r="C854" s="29" t="s">
        <v>10072</v>
      </c>
      <c r="E854" s="29">
        <v>853</v>
      </c>
      <c r="F854" s="29" t="s">
        <v>8768</v>
      </c>
      <c r="G854" s="47" t="s">
        <v>11261</v>
      </c>
      <c r="H854" s="46" t="s">
        <v>11262</v>
      </c>
      <c r="I854" s="48" t="s">
        <v>11263</v>
      </c>
      <c r="J854" s="44" t="s">
        <v>11264</v>
      </c>
      <c r="K854" s="29" t="str">
        <f t="shared" si="39"/>
        <v>E7_1_2_2</v>
      </c>
      <c r="L854" s="29" t="str">
        <f t="shared" si="41"/>
        <v>(${Variables:E7_1_2_2_kcat} * E7_1_2_2 * C00002 * C00001) / (${Variables:E7_1_2_2_Km} + (E7_1_2_2 * C00002 * C00001))</v>
      </c>
      <c r="M854" s="40" t="str">
        <f t="shared" si="40"/>
        <v>r853 : C00002 + C00001 -&gt; C00008 + C00009 | (${Variables:E7_1_2_2_kcat} * E7_1_2_2 * C00002 * C00001) / (${Variables:E7_1_2_2_Km} + (E7_1_2_2 * C00002 * C00001))</v>
      </c>
    </row>
  </sheetData>
  <sortState xmlns:xlrd2="http://schemas.microsoft.com/office/spreadsheetml/2017/richdata2" ref="C1:C2646">
    <sortCondition ref="C1:C2646"/>
  </sortState>
  <hyperlinks>
    <hyperlink ref="A606" r:id="rId1" display="https://www.ncbi.nlm.nih.gov/protein/490699667" xr:uid="{00000000-0004-0000-0300-000000000000}"/>
    <hyperlink ref="A186" r:id="rId2" display="https://www.ncbi.nlm.nih.gov/protein/489779594" xr:uid="{00000000-0004-0000-0300-000001000000}"/>
    <hyperlink ref="A540" r:id="rId3" display="https://www.ncbi.nlm.nih.gov/protein/557843878" xr:uid="{00000000-0004-0000-0300-000002000000}"/>
    <hyperlink ref="A604" r:id="rId4" display="https://www.ncbi.nlm.nih.gov/protein/557843149" xr:uid="{00000000-0004-0000-0300-000003000000}"/>
    <hyperlink ref="A247" r:id="rId5" display="https://www.ncbi.nlm.nih.gov/protein/489779347" xr:uid="{00000000-0004-0000-0300-000004000000}"/>
    <hyperlink ref="A400" r:id="rId6" display="https://www.ncbi.nlm.nih.gov/protein/822517491" xr:uid="{00000000-0004-0000-0300-000005000000}"/>
    <hyperlink ref="A286" r:id="rId7" display="https://www.ncbi.nlm.nih.gov/protein/544941158" xr:uid="{00000000-0004-0000-0300-000006000000}"/>
    <hyperlink ref="A646" r:id="rId8" display="https://www.ncbi.nlm.nih.gov/protein/557844981" xr:uid="{00000000-0004-0000-0300-000007000000}"/>
    <hyperlink ref="A618" r:id="rId9" display="https://www.ncbi.nlm.nih.gov/protein/1928191634" xr:uid="{00000000-0004-0000-0300-000008000000}"/>
    <hyperlink ref="A678" r:id="rId10" display="https://www.ncbi.nlm.nih.gov/protein/755165205" xr:uid="{00000000-0004-0000-0300-000009000000}"/>
    <hyperlink ref="A788" r:id="rId11" display="https://www.ncbi.nlm.nih.gov/protein/557843558" xr:uid="{00000000-0004-0000-0300-00000A000000}"/>
    <hyperlink ref="A605" r:id="rId12" display="https://www.ncbi.nlm.nih.gov/protein/557843149" xr:uid="{00000000-0004-0000-0300-00000B000000}"/>
    <hyperlink ref="A648" r:id="rId13" display="https://www.ncbi.nlm.nih.gov/protein/557844981" xr:uid="{00000000-0004-0000-0300-00000C000000}"/>
    <hyperlink ref="A647" r:id="rId14" display="https://www.ncbi.nlm.nih.gov/protein/557844981" xr:uid="{00000000-0004-0000-0300-00000D000000}"/>
    <hyperlink ref="A649" r:id="rId15" display="https://www.ncbi.nlm.nih.gov/protein/557844981" xr:uid="{00000000-0004-0000-0300-00000E000000}"/>
    <hyperlink ref="A650" r:id="rId16" display="https://www.ncbi.nlm.nih.gov/protein/557844981" xr:uid="{00000000-0004-0000-0300-00000F000000}"/>
    <hyperlink ref="I88" r:id="rId17" display="https://www.genome.jp/entry/C06006" xr:uid="{00000000-0004-0000-0300-000010000000}"/>
    <hyperlink ref="I600" r:id="rId18" display="https://www.genome.jp/entry/C04352" xr:uid="{00000000-0004-0000-0300-000011000000}"/>
    <hyperlink ref="I601" r:id="rId19" display="https://www.genome.jp/entry/C06010" xr:uid="{00000000-0004-0000-0300-000012000000}"/>
    <hyperlink ref="I613" r:id="rId20" display="https://www.genome.jp/entry/C04411" xr:uid="{00000000-0004-0000-0300-000013000000}"/>
    <hyperlink ref="I616" r:id="rId21" display="https://www.genome.jp/entry/C04411" xr:uid="{00000000-0004-0000-0300-000014000000}"/>
    <hyperlink ref="I622" r:id="rId22" display="https://www.genome.jp/entry/C04619" xr:uid="{00000000-0004-0000-0300-000015000000}"/>
    <hyperlink ref="I632" r:id="rId23" display="https://www.genome.jp/entry/C04619" xr:uid="{00000000-0004-0000-0300-000016000000}"/>
    <hyperlink ref="I623" r:id="rId24" display="https://www.genome.jp/entry/C04620" xr:uid="{00000000-0004-0000-0300-000017000000}"/>
    <hyperlink ref="I633" r:id="rId25" display="https://www.genome.jp/entry/C04620" xr:uid="{00000000-0004-0000-0300-000018000000}"/>
    <hyperlink ref="I624" r:id="rId26" display="https://www.genome.jp/entry/C04633" xr:uid="{00000000-0004-0000-0300-000019000000}"/>
    <hyperlink ref="I634" r:id="rId27" display="https://www.genome.jp/entry/C04633" xr:uid="{00000000-0004-0000-0300-00001A000000}"/>
    <hyperlink ref="I625" r:id="rId28" display="https://www.genome.jp/entry/C04688" xr:uid="{00000000-0004-0000-0300-00001B000000}"/>
    <hyperlink ref="I635" r:id="rId29" display="https://www.genome.jp/entry/C04688" xr:uid="{00000000-0004-0000-0300-00001C000000}"/>
    <hyperlink ref="I626" r:id="rId30" display="https://www.genome.jp/entry/C05747" xr:uid="{00000000-0004-0000-0300-00001D000000}"/>
    <hyperlink ref="I636" r:id="rId31" display="https://www.genome.jp/entry/C05747" xr:uid="{00000000-0004-0000-0300-00001E000000}"/>
    <hyperlink ref="I627" r:id="rId32" display="https://www.genome.jp/entry/C05757" xr:uid="{00000000-0004-0000-0300-00001F000000}"/>
    <hyperlink ref="I637" r:id="rId33" display="https://www.genome.jp/entry/C05757" xr:uid="{00000000-0004-0000-0300-000020000000}"/>
    <hyperlink ref="I628" r:id="rId34" display="https://www.genome.jp/entry/C20373" xr:uid="{00000000-0004-0000-0300-000021000000}"/>
    <hyperlink ref="I638" r:id="rId35" display="https://www.genome.jp/entry/C20373" xr:uid="{00000000-0004-0000-0300-000022000000}"/>
    <hyperlink ref="I639" r:id="rId36" display="https://www.genome.jp/entry/C20377" xr:uid="{00000000-0004-0000-0300-000023000000}"/>
    <hyperlink ref="I629" r:id="rId37" display="https://www.genome.jp/entry/C20377" xr:uid="{00000000-0004-0000-0300-000024000000}"/>
    <hyperlink ref="I640" r:id="rId38" display="https://www.genome.jp/entry/C04039" xr:uid="{00000000-0004-0000-0300-000025000000}"/>
    <hyperlink ref="I641" r:id="rId39" display="https://www.genome.jp/entry/C04272" xr:uid="{00000000-0004-0000-0300-000026000000}"/>
    <hyperlink ref="I642" r:id="rId40" display="https://www.genome.jp/entry/C06007" xr:uid="{00000000-0004-0000-0300-000027000000}"/>
    <hyperlink ref="I645" r:id="rId41" display="https://www.genome.jp/entry/C01269" xr:uid="{00000000-0004-0000-0300-000028000000}"/>
    <hyperlink ref="I646" r:id="rId42" display="https://www.genome.jp/entry/C00065" xr:uid="{00000000-0004-0000-0300-000029000000}"/>
    <hyperlink ref="I647" r:id="rId43" display="https://www.genome.jp/entry/C00065" xr:uid="{00000000-0004-0000-0300-00002A000000}"/>
    <hyperlink ref="I649" r:id="rId44" display="https://www.genome.jp/entry/C02218" xr:uid="{00000000-0004-0000-0300-00002B000000}"/>
    <hyperlink ref="I650" r:id="rId45" display="https://www.genome.jp/entry/C05167" xr:uid="{00000000-0004-0000-0300-00002C000000}"/>
    <hyperlink ref="I651" r:id="rId46" display="https://www.genome.jp/entry/C00188" xr:uid="{00000000-0004-0000-0300-00002D000000}"/>
    <hyperlink ref="I653" r:id="rId47" display="https://www.genome.jp/entry/C17234" xr:uid="{00000000-0004-0000-0300-00002E000000}"/>
    <hyperlink ref="I654" r:id="rId48" display="https://www.genome.jp/entry/C00065" xr:uid="{00000000-0004-0000-0300-00002F000000}"/>
    <hyperlink ref="I655" r:id="rId49" display="https://www.genome.jp/entry/C05167" xr:uid="{00000000-0004-0000-0300-000030000000}"/>
    <hyperlink ref="I657" r:id="rId50" display="https://www.genome.jp/entry/C03406" xr:uid="{00000000-0004-0000-0300-000031000000}"/>
    <hyperlink ref="I667" r:id="rId51" display="https://www.genome.jp/entry/C03794" xr:uid="{00000000-0004-0000-0300-000032000000}"/>
    <hyperlink ref="I668" r:id="rId52" display="https://www.genome.jp/entry/C04823" xr:uid="{00000000-0004-0000-0300-000033000000}"/>
    <hyperlink ref="I669" r:id="rId53" display="https://www.genome.jp/entry/C22395" xr:uid="{00000000-0004-0000-0300-000034000000}"/>
    <hyperlink ref="I671" r:id="rId54" display="https://www.genome.jp/entry/C03539" xr:uid="{00000000-0004-0000-0300-000035000000}"/>
    <hyperlink ref="I673" r:id="rId55" display="https://www.genome.jp/entry/C21769" xr:uid="{00000000-0004-0000-0300-000036000000}"/>
    <hyperlink ref="I674" r:id="rId56" display="https://www.genome.jp/entry/C00041" xr:uid="{00000000-0004-0000-0300-000037000000}"/>
    <hyperlink ref="I675" r:id="rId57" display="https://www.genome.jp/entry/C00025" xr:uid="{00000000-0004-0000-0300-000038000000}"/>
    <hyperlink ref="I676" r:id="rId58" display="https://www.genome.jp/entry/C00666" xr:uid="{00000000-0004-0000-0300-000039000000}"/>
    <hyperlink ref="I677" r:id="rId59" display="https://www.genome.jp/entry/C00199" xr:uid="{00000000-0004-0000-0300-00003A000000}"/>
    <hyperlink ref="I678" r:id="rId60" display="https://www.genome.jp/entry/C11907" xr:uid="{00000000-0004-0000-0300-00003B000000}"/>
    <hyperlink ref="I679" r:id="rId61" display="https://www.genome.jp/entry/C00043" xr:uid="{00000000-0004-0000-0300-00003C000000}"/>
    <hyperlink ref="I682" r:id="rId62" display="https://www.genome.jp/entry/C00029" xr:uid="{00000000-0004-0000-0300-00003D000000}"/>
    <hyperlink ref="I683" r:id="rId63" display="https://www.genome.jp/entry/C00043" xr:uid="{00000000-0004-0000-0300-00003E000000}"/>
    <hyperlink ref="I684" r:id="rId64" display="https://www.genome.jp/entry/C00842" xr:uid="{00000000-0004-0000-0300-00003F000000}"/>
    <hyperlink ref="I685" r:id="rId65" display="https://www.genome.jp/entry/C20482" xr:uid="{00000000-0004-0000-0300-000040000000}"/>
    <hyperlink ref="I686" r:id="rId66" display="https://www.genome.jp/entry/C20483" xr:uid="{00000000-0004-0000-0300-000041000000}"/>
    <hyperlink ref="I687" r:id="rId67" display="https://www.genome.jp/entry/C03798" xr:uid="{00000000-0004-0000-0300-000042000000}"/>
    <hyperlink ref="I688" r:id="rId68" display="https://www.genome.jp/entry/C03798" xr:uid="{00000000-0004-0000-0300-000043000000}"/>
    <hyperlink ref="I689" r:id="rId69" display="https://www.genome.jp/entry/C03798" xr:uid="{00000000-0004-0000-0300-000044000000}"/>
    <hyperlink ref="I690" r:id="rId70" display="https://www.genome.jp/entry/C00118" xr:uid="{00000000-0004-0000-0300-000045000000}"/>
    <hyperlink ref="I691" r:id="rId71" display="https://www.genome.jp/entry/C00118" xr:uid="{00000000-0004-0000-0300-000046000000}"/>
    <hyperlink ref="I692" r:id="rId72" display="https://www.genome.jp/entry/C04896" xr:uid="{00000000-0004-0000-0300-000047000000}"/>
    <hyperlink ref="I693" r:id="rId73" display="https://www.genome.jp/entry/C02479" xr:uid="{00000000-0004-0000-0300-000048000000}"/>
    <hyperlink ref="I694" r:id="rId74" display="https://www.genome.jp/entry/C00259" xr:uid="{00000000-0004-0000-0300-000049000000}"/>
    <hyperlink ref="I695" r:id="rId75" display="https://www.genome.jp/entry/C00117" xr:uid="{00000000-0004-0000-0300-00004A000000}"/>
    <hyperlink ref="I697" r:id="rId76" display="https://www.genome.jp/entry/C00117" xr:uid="{00000000-0004-0000-0300-00004B000000}"/>
    <hyperlink ref="I696" r:id="rId77" display="https://www.genome.jp/entry/C02962" xr:uid="{00000000-0004-0000-0300-00004C000000}"/>
    <hyperlink ref="I698" r:id="rId78" display="https://www.genome.jp/entry/C02962" xr:uid="{00000000-0004-0000-0300-00004D000000}"/>
    <hyperlink ref="I699" r:id="rId79" display="https://www.genome.jp/entry/C00668" xr:uid="{00000000-0004-0000-0300-00004E000000}"/>
    <hyperlink ref="I704" r:id="rId80" display="https://www.genome.jp/entry/C00668" xr:uid="{00000000-0004-0000-0300-00004F000000}"/>
    <hyperlink ref="I700" r:id="rId81" display="https://www.genome.jp/entry/C00092" xr:uid="{00000000-0004-0000-0300-000050000000}"/>
    <hyperlink ref="I705" r:id="rId82" display="https://www.genome.jp/entry/C00092" xr:uid="{00000000-0004-0000-0300-000051000000}"/>
    <hyperlink ref="I701" r:id="rId83" display="https://www.genome.jp/entry/C00668" xr:uid="{00000000-0004-0000-0300-000052000000}"/>
    <hyperlink ref="I702" r:id="rId84" display="https://www.genome.jp/entry/C01172" xr:uid="{00000000-0004-0000-0300-000053000000}"/>
    <hyperlink ref="I706" r:id="rId85" display="https://www.genome.jp/entry/C00668" xr:uid="{00000000-0004-0000-0300-000054000000}"/>
    <hyperlink ref="I707" r:id="rId86" display="https://www.genome.jp/entry/C01172" xr:uid="{00000000-0004-0000-0300-000055000000}"/>
    <hyperlink ref="I703" r:id="rId87" display="https://www.genome.jp/entry/C00668" xr:uid="{00000000-0004-0000-0300-000056000000}"/>
    <hyperlink ref="I708" r:id="rId88" display="https://www.genome.jp/entry/C00668" xr:uid="{00000000-0004-0000-0300-000057000000}"/>
    <hyperlink ref="I709" r:id="rId89" display="https://www.genome.jp/entry/C02501" xr:uid="{00000000-0004-0000-0300-000058000000}"/>
    <hyperlink ref="I710" r:id="rId90" display="https://www.genome.jp/entry/C07478" xr:uid="{00000000-0004-0000-0300-000059000000}"/>
    <hyperlink ref="I711" r:id="rId91" display="https://www.genome.jp/entry/C00129" xr:uid="{00000000-0004-0000-0300-00005A000000}"/>
    <hyperlink ref="I712" r:id="rId92" display="https://www.genome.jp/entry/C06156" xr:uid="{00000000-0004-0000-0300-00005B000000}"/>
    <hyperlink ref="I714" r:id="rId93" display="https://www.genome.jp/entry/C00631" xr:uid="{00000000-0004-0000-0300-00005C000000}"/>
    <hyperlink ref="I716" r:id="rId94" display="https://www.genome.jp/entry/C00631" xr:uid="{00000000-0004-0000-0300-00005D000000}"/>
    <hyperlink ref="I717" r:id="rId95" display="https://www.genome.jp/entry/C00663" xr:uid="{00000000-0004-0000-0300-00005E000000}"/>
    <hyperlink ref="I718" r:id="rId96" display="https://www.genome.jp/entry/C00663" xr:uid="{00000000-0004-0000-0300-00005F000000}"/>
    <hyperlink ref="I719" r:id="rId97" display="https://www.genome.jp/entry/C00868" xr:uid="{00000000-0004-0000-0300-000060000000}"/>
    <hyperlink ref="I721" r:id="rId98" display="https://www.genome.jp/entry/C00251" xr:uid="{00000000-0004-0000-0300-000061000000}"/>
    <hyperlink ref="I722" r:id="rId99" display="https://www.genome.jp/entry/C08353" xr:uid="{00000000-0004-0000-0300-000062000000}"/>
    <hyperlink ref="I723" r:id="rId100" display="https://www.genome.jp/entry/C00052" xr:uid="{00000000-0004-0000-0300-000063000000}"/>
    <hyperlink ref="I724" r:id="rId101" display="https://www.genome.jp/entry/C00935" xr:uid="{00000000-0004-0000-0300-000064000000}"/>
    <hyperlink ref="I591" r:id="rId102" display="https://www.genome.jp/entry/C00149" xr:uid="{00000000-0004-0000-0300-000065000000}"/>
    <hyperlink ref="I592" r:id="rId103" display="https://www.genome.jp/entry/C00025" xr:uid="{00000000-0004-0000-0300-000066000000}"/>
    <hyperlink ref="I593" r:id="rId104" display="https://www.genome.jp/entry/C00049" xr:uid="{00000000-0004-0000-0300-000067000000}"/>
    <hyperlink ref="I594" r:id="rId105" display="https://www.genome.jp/entry/C00506" xr:uid="{00000000-0004-0000-0300-000068000000}"/>
    <hyperlink ref="I595" r:id="rId106" display="https://www.genome.jp/entry/C00606" xr:uid="{00000000-0004-0000-0300-000069000000}"/>
    <hyperlink ref="I596" r:id="rId107" display="https://www.genome.jp/entry/C00680" xr:uid="{00000000-0004-0000-0300-00006A000000}"/>
    <hyperlink ref="I597" r:id="rId108" display="https://www.genome.jp/entry/C04751" xr:uid="{00000000-0004-0000-0300-00006B000000}"/>
    <hyperlink ref="I598" r:id="rId109" display="https://www.genome.jp/entry/C01103" xr:uid="{00000000-0004-0000-0300-00006C000000}"/>
    <hyperlink ref="I602" r:id="rId110" display="https://www.genome.jp/entry/C04874" xr:uid="{00000000-0004-0000-0300-00006D000000}"/>
    <hyperlink ref="I603" r:id="rId111" display="https://www.genome.jp/entry/C00673" xr:uid="{00000000-0004-0000-0300-00006E000000}"/>
    <hyperlink ref="I604" r:id="rId112" display="https://www.genome.jp/entry/C03160" xr:uid="{00000000-0004-0000-0300-00006F000000}"/>
    <hyperlink ref="I605" r:id="rId113" display="https://www.genome.jp/entry/C03160" xr:uid="{00000000-0004-0000-0300-000070000000}"/>
    <hyperlink ref="I607" r:id="rId114" display="https://www.genome.jp/entry/C00631" xr:uid="{00000000-0004-0000-0300-000071000000}"/>
    <hyperlink ref="I610" r:id="rId115" display="https://www.genome.jp/entry/C04666" xr:uid="{00000000-0004-0000-0300-000072000000}"/>
    <hyperlink ref="I611" r:id="rId116" display="https://www.genome.jp/entry/C00149" xr:uid="{00000000-0004-0000-0300-000073000000}"/>
    <hyperlink ref="I612" r:id="rId117" display="https://www.genome.jp/entry/C02504" xr:uid="{00000000-0004-0000-0300-000074000000}"/>
    <hyperlink ref="I615" r:id="rId118" display="https://www.genome.jp/entry/C02504" xr:uid="{00000000-0004-0000-0300-000075000000}"/>
    <hyperlink ref="I614" r:id="rId119" display="https://www.genome.jp/entry/C04411" xr:uid="{00000000-0004-0000-0300-000076000000}"/>
    <hyperlink ref="I617" r:id="rId120" display="https://www.genome.jp/entry/C04411" xr:uid="{00000000-0004-0000-0300-000077000000}"/>
    <hyperlink ref="I618" r:id="rId121" display="https://www.genome.jp/entry/C00842" xr:uid="{00000000-0004-0000-0300-000078000000}"/>
    <hyperlink ref="I619" r:id="rId122" display="https://www.genome.jp/entry/C00842" xr:uid="{00000000-0004-0000-0300-000079000000}"/>
    <hyperlink ref="I620" r:id="rId123" display="https://www.genome.jp/entry/C01271" xr:uid="{00000000-0004-0000-0300-00007A000000}"/>
    <hyperlink ref="I630" r:id="rId124" display="https://www.genome.jp/entry/C01271" xr:uid="{00000000-0004-0000-0300-00007B000000}"/>
    <hyperlink ref="I621" r:id="rId125" display="https://www.genome.jp/entry/C04618" xr:uid="{00000000-0004-0000-0300-00007C000000}"/>
    <hyperlink ref="I631" r:id="rId126" display="https://www.genome.jp/entry/C04618" xr:uid="{00000000-0004-0000-0300-00007D000000}"/>
    <hyperlink ref="I720" r:id="rId127" display="https://www.genome.jp/entry/C15667" xr:uid="{00000000-0004-0000-0300-00007E000000}"/>
    <hyperlink ref="J570" r:id="rId128" display="https://www.genome.jp/entry/C04734" xr:uid="{00000000-0004-0000-0300-00007F000000}"/>
    <hyperlink ref="J720" r:id="rId129" display="https://www.genome.jp/entry/C04751" xr:uid="{00000000-0004-0000-0300-000080000000}"/>
    <hyperlink ref="J724" r:id="rId130" display="https://www.genome.jp/entry/C18094" xr:uid="{00000000-0004-0000-0300-000081000000}"/>
    <hyperlink ref="J723" r:id="rId131" display="https://www.genome.jp/entry/C03733" xr:uid="{00000000-0004-0000-0300-000082000000}"/>
    <hyperlink ref="J722" r:id="rId132" display="https://www.genome.jp/entry/C16639" xr:uid="{00000000-0004-0000-0300-000083000000}"/>
    <hyperlink ref="J721" r:id="rId133" display="https://www.genome.jp/entry/C00254" xr:uid="{00000000-0004-0000-0300-000084000000}"/>
    <hyperlink ref="J719" r:id="rId134" display="https://www.genome.jp/entry/C02764" xr:uid="{00000000-0004-0000-0300-000085000000}"/>
    <hyperlink ref="J718" r:id="rId135" display="https://www.genome.jp/entry/C00092" xr:uid="{00000000-0004-0000-0300-000086000000}"/>
    <hyperlink ref="J717" r:id="rId136" display="https://www.genome.jp/entry/C01172" xr:uid="{00000000-0004-0000-0300-000087000000}"/>
    <hyperlink ref="J716" r:id="rId137" display="https://www.genome.jp/entry/C00197" xr:uid="{00000000-0004-0000-0300-000088000000}"/>
    <hyperlink ref="J714" r:id="rId138" display="https://www.genome.jp/entry/C00197" xr:uid="{00000000-0004-0000-0300-000089000000}"/>
    <hyperlink ref="J712" r:id="rId139" display="https://www.genome.jp/entry/C00352" xr:uid="{00000000-0004-0000-0300-00008A000000}"/>
    <hyperlink ref="J711" r:id="rId140" display="https://www.genome.jp/entry/C00235" xr:uid="{00000000-0004-0000-0300-00008B000000}"/>
    <hyperlink ref="J710" r:id="rId141" display="https://www.genome.jp/entry/C07479" xr:uid="{00000000-0004-0000-0300-00008C000000}"/>
    <hyperlink ref="J709" r:id="rId142" display="https://www.genome.jp/entry/C03453" xr:uid="{00000000-0004-0000-0300-00008D000000}"/>
    <hyperlink ref="J708" r:id="rId143" display="https://www.genome.jp/entry/C00085" xr:uid="{00000000-0004-0000-0300-00008E000000}"/>
    <hyperlink ref="J703" r:id="rId144" display="https://www.genome.jp/entry/C00085" xr:uid="{00000000-0004-0000-0300-00008F000000}"/>
    <hyperlink ref="J707" r:id="rId145" display="https://www.genome.jp/entry/C05345" xr:uid="{00000000-0004-0000-0300-000090000000}"/>
    <hyperlink ref="J702" r:id="rId146" display="https://www.genome.jp/entry/C05345" xr:uid="{00000000-0004-0000-0300-000091000000}"/>
    <hyperlink ref="J706" r:id="rId147" display="https://www.genome.jp/entry/C01172" xr:uid="{00000000-0004-0000-0300-000092000000}"/>
    <hyperlink ref="J701" r:id="rId148" display="https://www.genome.jp/entry/C01172" xr:uid="{00000000-0004-0000-0300-000093000000}"/>
    <hyperlink ref="J705" r:id="rId149" display="https://www.genome.jp/entry/C00085" xr:uid="{00000000-0004-0000-0300-000094000000}"/>
    <hyperlink ref="J700" r:id="rId150" display="https://www.genome.jp/entry/C00085" xr:uid="{00000000-0004-0000-0300-000095000000}"/>
    <hyperlink ref="J704" r:id="rId151" display="https://www.genome.jp/entry/C05345" xr:uid="{00000000-0004-0000-0300-000096000000}"/>
    <hyperlink ref="J699" r:id="rId152" display="https://www.genome.jp/entry/C05345" xr:uid="{00000000-0004-0000-0300-000097000000}"/>
    <hyperlink ref="J698" r:id="rId153" display="https://www.genome.jp/entry/C18096" xr:uid="{00000000-0004-0000-0300-000098000000}"/>
    <hyperlink ref="J696" r:id="rId154" display="https://www.genome.jp/entry/C18096" xr:uid="{00000000-0004-0000-0300-000099000000}"/>
    <hyperlink ref="J697" r:id="rId155" display="https://www.genome.jp/entry/C00199" xr:uid="{00000000-0004-0000-0300-00009A000000}"/>
    <hyperlink ref="J695" r:id="rId156" display="https://www.genome.jp/entry/C00199" xr:uid="{00000000-0004-0000-0300-00009B000000}"/>
    <hyperlink ref="J694" r:id="rId157" display="https://www.genome.jp/entry/C00508" xr:uid="{00000000-0004-0000-0300-00009C000000}"/>
    <hyperlink ref="J693" r:id="rId158" display="https://www.genome.jp/entry/C00508" xr:uid="{00000000-0004-0000-0300-00009D000000}"/>
    <hyperlink ref="J692" r:id="rId159" display="https://www.genome.jp/entry/C04916" xr:uid="{00000000-0004-0000-0300-00009E000000}"/>
    <hyperlink ref="J691" r:id="rId160" display="https://www.genome.jp/entry/C00111" xr:uid="{00000000-0004-0000-0300-00009F000000}"/>
    <hyperlink ref="J690" r:id="rId161" display="https://www.genome.jp/entry/C00111" xr:uid="{00000000-0004-0000-0300-0000A0000000}"/>
    <hyperlink ref="J689" r:id="rId162" display="https://www.genome.jp/entry/C03633" xr:uid="{00000000-0004-0000-0300-0000A1000000}"/>
    <hyperlink ref="J688" r:id="rId163" display="https://www.genome.jp/entry/C03633" xr:uid="{00000000-0004-0000-0300-0000A2000000}"/>
    <hyperlink ref="J687" r:id="rId164" display="https://www.genome.jp/entry/C03633" xr:uid="{00000000-0004-0000-0300-0000A3000000}"/>
    <hyperlink ref="J686" r:id="rId165" display="https://www.genome.jp/entry/C04899" xr:uid="{00000000-0004-0000-0300-0000A4000000}"/>
    <hyperlink ref="J685" r:id="rId166" display="https://www.genome.jp/entry/C04856" xr:uid="{00000000-0004-0000-0300-0000A5000000}"/>
    <hyperlink ref="J684" r:id="rId167" display="https://www.genome.jp/entry/C02097" xr:uid="{00000000-0004-0000-0300-0000A6000000}"/>
    <hyperlink ref="J683" r:id="rId168" display="https://www.genome.jp/entry/C00203" xr:uid="{00000000-0004-0000-0300-0000A7000000}"/>
    <hyperlink ref="J682" r:id="rId169" display="https://www.genome.jp/entry/C00052" xr:uid="{00000000-0004-0000-0300-0000A8000000}"/>
    <hyperlink ref="J679" r:id="rId170" display="https://www.genome.jp/entry/C01170" xr:uid="{00000000-0004-0000-0300-0000A9000000}"/>
    <hyperlink ref="J678" r:id="rId171" display="https://www.genome.jp/entry/C00688" xr:uid="{00000000-0004-0000-0300-0000AA000000}"/>
    <hyperlink ref="J677" r:id="rId172" display="https://www.genome.jp/entry/C00231" xr:uid="{00000000-0004-0000-0300-0000AB000000}"/>
    <hyperlink ref="J676" r:id="rId173" display="https://www.genome.jp/entry/C00680" xr:uid="{00000000-0004-0000-0300-0000AC000000}"/>
    <hyperlink ref="J675" r:id="rId174" display="https://www.genome.jp/entry/C00217" xr:uid="{00000000-0004-0000-0300-0000AD000000}"/>
    <hyperlink ref="J674" r:id="rId175" display="https://www.genome.jp/entry/C00133" xr:uid="{00000000-0004-0000-0300-0000AE000000}"/>
    <hyperlink ref="J653" r:id="rId176" display="https://www.genome.jp/entry/C20905" xr:uid="{00000000-0004-0000-0300-0000AF000000}"/>
    <hyperlink ref="J649" r:id="rId177" display="https://www.genome.jp/entry/C20904" xr:uid="{00000000-0004-0000-0300-0000B0000000}"/>
    <hyperlink ref="J617" r:id="rId178" display="https://www.genome.jp/entry/C02504" xr:uid="{00000000-0004-0000-0300-0000B1000000}"/>
    <hyperlink ref="J614" r:id="rId179" display="https://www.genome.jp/entry/C02504" xr:uid="{00000000-0004-0000-0300-0000B2000000}"/>
    <hyperlink ref="J609" r:id="rId180" display="https://www.genome.jp/entry/C05817" xr:uid="{00000000-0004-0000-0300-0000B3000000}"/>
    <hyperlink ref="J586" r:id="rId181" display="https://www.genome.jp/entry/C00008" xr:uid="{00000000-0004-0000-0300-0000B4000000}"/>
    <hyperlink ref="J583" r:id="rId182" display="https://www.genome.jp/entry/C00009" xr:uid="{00000000-0004-0000-0300-0000B5000000}"/>
    <hyperlink ref="J576" r:id="rId183" display="https://www.genome.jp/entry/C04896" xr:uid="{00000000-0004-0000-0300-0000B6000000}"/>
    <hyperlink ref="J575" r:id="rId184" display="https://www.genome.jp/entry/C06148" xr:uid="{00000000-0004-0000-0300-0000B7000000}"/>
    <hyperlink ref="J573" r:id="rId185" display="https://www.genome.jp/entry/C06148" xr:uid="{00000000-0004-0000-0300-0000B8000000}"/>
    <hyperlink ref="J572" r:id="rId186" display="https://www.genome.jp/entry/C05922" xr:uid="{00000000-0004-0000-0300-0000B9000000}"/>
    <hyperlink ref="J565" r:id="rId187" display="https://www.genome.jp/entry/C00499" xr:uid="{00000000-0004-0000-0300-0000BA000000}"/>
    <hyperlink ref="J564" r:id="rId188" display="https://www.genome.jp/entry/C00438" xr:uid="{00000000-0004-0000-0300-0000BB000000}"/>
    <hyperlink ref="J450" r:id="rId189" display="https://www.genome.jp/entry/C21031" xr:uid="{00000000-0004-0000-0300-0000BC000000}"/>
    <hyperlink ref="J456" r:id="rId190" display="https://www.genome.jp/entry/C21031" xr:uid="{00000000-0004-0000-0300-0000BD000000}"/>
    <hyperlink ref="J462" r:id="rId191" display="https://www.genome.jp/entry/C21031" xr:uid="{00000000-0004-0000-0300-0000BE000000}"/>
    <hyperlink ref="J468" r:id="rId192" display="https://www.genome.jp/entry/C21031" xr:uid="{00000000-0004-0000-0300-0000BF000000}"/>
    <hyperlink ref="J474" r:id="rId193" display="https://www.genome.jp/entry/C21031" xr:uid="{00000000-0004-0000-0300-0000C0000000}"/>
    <hyperlink ref="J480" r:id="rId194" display="https://www.genome.jp/entry/C21031" xr:uid="{00000000-0004-0000-0300-0000C1000000}"/>
    <hyperlink ref="J210" r:id="rId195" display="https://www.genome.jp/entry/C00022" xr:uid="{00000000-0004-0000-0300-0000C2000000}"/>
    <hyperlink ref="J89" r:id="rId196" display="https://www.genome.jp/entry/C04181" xr:uid="{00000000-0004-0000-0300-0000C3000000}"/>
    <hyperlink ref="J88" r:id="rId197" display="https://www.genome.jp/entry/C14463" xr:uid="{00000000-0004-0000-0300-0000C4000000}"/>
    <hyperlink ref="J370" r:id="rId198" display="https://www.genome.jp/entry/C00008" xr:uid="{00000000-0004-0000-0300-0000C5000000}"/>
    <hyperlink ref="J209" r:id="rId199" display="https://www.genome.jp/entry/C00022" xr:uid="{00000000-0004-0000-0300-0000C6000000}"/>
    <hyperlink ref="J178" r:id="rId200" display="https://www.genome.jp/entry/C00073" xr:uid="{00000000-0004-0000-0300-0000C7000000}"/>
    <hyperlink ref="J80" r:id="rId201" display="https://www.genome.jp/entry/C04236" xr:uid="{00000000-0004-0000-0300-0000C8000000}"/>
    <hyperlink ref="A541" r:id="rId202" display="https://www.ncbi.nlm.nih.gov/protein/557843878" xr:uid="{00000000-0004-0000-0300-0000C9000000}"/>
    <hyperlink ref="F515" r:id="rId203" display="https://www.genome.jp/entry/R01329" xr:uid="{00000000-0004-0000-0300-0000CA000000}"/>
    <hyperlink ref="G88" r:id="rId204" display="https://www.genome.jp/entry/C06006" xr:uid="{00000000-0004-0000-0300-0000CB000000}"/>
    <hyperlink ref="H720" r:id="rId205" display="https://www.genome.jp/entry/C04751" xr:uid="{00000000-0004-0000-0300-0000CC000000}"/>
    <hyperlink ref="H724" r:id="rId206" display="https://www.genome.jp/entry/C18094" xr:uid="{00000000-0004-0000-0300-0000CD000000}"/>
    <hyperlink ref="H723" r:id="rId207" display="https://www.genome.jp/entry/C03733" xr:uid="{00000000-0004-0000-0300-0000CE000000}"/>
    <hyperlink ref="H722" r:id="rId208" display="https://www.genome.jp/entry/C16639" xr:uid="{00000000-0004-0000-0300-0000CF000000}"/>
    <hyperlink ref="H721" r:id="rId209" display="https://www.genome.jp/entry/C00254" xr:uid="{00000000-0004-0000-0300-0000D0000000}"/>
    <hyperlink ref="H719" r:id="rId210" display="https://www.genome.jp/entry/C02764" xr:uid="{00000000-0004-0000-0300-0000D1000000}"/>
    <hyperlink ref="H718" r:id="rId211" display="https://www.genome.jp/entry/C00092" xr:uid="{00000000-0004-0000-0300-0000D2000000}"/>
    <hyperlink ref="H717" r:id="rId212" display="https://www.genome.jp/entry/C01172" xr:uid="{00000000-0004-0000-0300-0000D3000000}"/>
    <hyperlink ref="H716" r:id="rId213" display="https://www.genome.jp/entry/C00197" xr:uid="{00000000-0004-0000-0300-0000D4000000}"/>
    <hyperlink ref="H80" r:id="rId214" display="https://www.genome.jp/entry/C04236" xr:uid="{00000000-0004-0000-0300-0000D5000000}"/>
    <hyperlink ref="H88" r:id="rId215" display="https://www.genome.jp/entry/C14463" xr:uid="{00000000-0004-0000-0300-0000D6000000}"/>
    <hyperlink ref="H89" r:id="rId216" display="https://www.genome.jp/entry/C04181" xr:uid="{00000000-0004-0000-0300-0000D7000000}"/>
    <hyperlink ref="H178" r:id="rId217" display="https://www.genome.jp/entry/C00073" xr:uid="{00000000-0004-0000-0300-0000D8000000}"/>
    <hyperlink ref="H209" r:id="rId218" display="https://www.genome.jp/entry/C00022" xr:uid="{00000000-0004-0000-0300-0000D9000000}"/>
    <hyperlink ref="H210" r:id="rId219" display="https://www.genome.jp/entry/C00022" xr:uid="{00000000-0004-0000-0300-0000DA000000}"/>
    <hyperlink ref="H370" r:id="rId220" display="https://www.genome.jp/entry/C00008" xr:uid="{00000000-0004-0000-0300-0000DB000000}"/>
    <hyperlink ref="H432" r:id="rId221" display="https://www.genome.jp/entry/C21031" xr:uid="{00000000-0004-0000-0300-0000DC000000}"/>
    <hyperlink ref="H438" r:id="rId222" display="https://www.genome.jp/entry/C21031" xr:uid="{00000000-0004-0000-0300-0000DD000000}"/>
    <hyperlink ref="H444" r:id="rId223" display="https://www.genome.jp/entry/C21031" xr:uid="{00000000-0004-0000-0300-0000DE000000}"/>
    <hyperlink ref="H450" r:id="rId224" display="https://www.genome.jp/entry/C21031" xr:uid="{00000000-0004-0000-0300-0000DF000000}"/>
    <hyperlink ref="H456" r:id="rId225" display="https://www.genome.jp/entry/C21031" xr:uid="{00000000-0004-0000-0300-0000E0000000}"/>
    <hyperlink ref="G724" r:id="rId226" display="https://www.genome.jp/entry/C00935" xr:uid="{00000000-0004-0000-0300-0000E1000000}"/>
    <hyperlink ref="G723" r:id="rId227" display="https://www.genome.jp/entry/C00052" xr:uid="{00000000-0004-0000-0300-0000E2000000}"/>
    <hyperlink ref="G722" r:id="rId228" display="https://www.genome.jp/entry/C08353" xr:uid="{00000000-0004-0000-0300-0000E3000000}"/>
    <hyperlink ref="G721" r:id="rId229" display="https://www.genome.jp/entry/C00251" xr:uid="{00000000-0004-0000-0300-0000E4000000}"/>
    <hyperlink ref="G720" r:id="rId230" display="https://www.genome.jp/entry/C15667" xr:uid="{00000000-0004-0000-0300-0000E5000000}"/>
    <hyperlink ref="G719" r:id="rId231" display="https://www.genome.jp/entry/C00868" xr:uid="{00000000-0004-0000-0300-0000E6000000}"/>
    <hyperlink ref="G718" r:id="rId232" display="https://www.genome.jp/entry/C00663" xr:uid="{00000000-0004-0000-0300-0000E7000000}"/>
    <hyperlink ref="G717" r:id="rId233" display="https://www.genome.jp/entry/C00663" xr:uid="{00000000-0004-0000-0300-0000E8000000}"/>
    <hyperlink ref="G716" r:id="rId234" display="https://www.genome.jp/entry/C00631" xr:uid="{00000000-0004-0000-0300-0000E9000000}"/>
    <hyperlink ref="G714" r:id="rId235" display="https://www.genome.jp/entry/C00631" xr:uid="{00000000-0004-0000-0300-0000EA000000}"/>
    <hyperlink ref="G712" r:id="rId236" display="https://www.genome.jp/entry/C06156" xr:uid="{00000000-0004-0000-0300-0000EB000000}"/>
    <hyperlink ref="G711" r:id="rId237" display="https://www.genome.jp/entry/C00129" xr:uid="{00000000-0004-0000-0300-0000EC000000}"/>
    <hyperlink ref="G710" r:id="rId238" display="https://www.genome.jp/entry/C07478" xr:uid="{00000000-0004-0000-0300-0000ED000000}"/>
    <hyperlink ref="G709" r:id="rId239" display="https://www.genome.jp/entry/C02501" xr:uid="{00000000-0004-0000-0300-0000EE000000}"/>
    <hyperlink ref="G708" r:id="rId240" display="https://www.genome.jp/entry/C00668" xr:uid="{00000000-0004-0000-0300-0000EF000000}"/>
    <hyperlink ref="G707" r:id="rId241" display="https://www.genome.jp/entry/C01172" xr:uid="{00000000-0004-0000-0300-0000F0000000}"/>
    <hyperlink ref="G706" r:id="rId242" display="https://www.genome.jp/entry/C00668" xr:uid="{00000000-0004-0000-0300-0000F1000000}"/>
    <hyperlink ref="G705" r:id="rId243" display="https://www.genome.jp/entry/C00092" xr:uid="{00000000-0004-0000-0300-0000F2000000}"/>
    <hyperlink ref="G704" r:id="rId244" display="https://www.genome.jp/entry/C00668" xr:uid="{00000000-0004-0000-0300-0000F3000000}"/>
    <hyperlink ref="G703" r:id="rId245" display="https://www.genome.jp/entry/C00668" xr:uid="{00000000-0004-0000-0300-0000F4000000}"/>
    <hyperlink ref="G702" r:id="rId246" display="https://www.genome.jp/entry/C01172" xr:uid="{00000000-0004-0000-0300-0000F5000000}"/>
    <hyperlink ref="G701" r:id="rId247" display="https://www.genome.jp/entry/C00668" xr:uid="{00000000-0004-0000-0300-0000F6000000}"/>
    <hyperlink ref="G700" r:id="rId248" display="https://www.genome.jp/entry/C00092" xr:uid="{00000000-0004-0000-0300-0000F7000000}"/>
    <hyperlink ref="G699" r:id="rId249" display="https://www.genome.jp/entry/C00668" xr:uid="{00000000-0004-0000-0300-0000F8000000}"/>
    <hyperlink ref="G698" r:id="rId250" display="https://www.genome.jp/entry/C02962" xr:uid="{00000000-0004-0000-0300-0000F9000000}"/>
    <hyperlink ref="G697" r:id="rId251" display="https://www.genome.jp/entry/C00117" xr:uid="{00000000-0004-0000-0300-0000FA000000}"/>
    <hyperlink ref="G696" r:id="rId252" display="https://www.genome.jp/entry/C02962" xr:uid="{00000000-0004-0000-0300-0000FB000000}"/>
    <hyperlink ref="G695" r:id="rId253" display="https://www.genome.jp/entry/C00117" xr:uid="{00000000-0004-0000-0300-0000FC000000}"/>
    <hyperlink ref="G694" r:id="rId254" display="https://www.genome.jp/entry/C00259" xr:uid="{00000000-0004-0000-0300-0000FD000000}"/>
    <hyperlink ref="G693" r:id="rId255" display="https://www.genome.jp/entry/C02479" xr:uid="{00000000-0004-0000-0300-0000FE000000}"/>
    <hyperlink ref="G692" r:id="rId256" display="https://www.genome.jp/entry/C04896" xr:uid="{00000000-0004-0000-0300-0000FF000000}"/>
    <hyperlink ref="G691" r:id="rId257" display="https://www.genome.jp/entry/C00118" xr:uid="{00000000-0004-0000-0300-000000010000}"/>
    <hyperlink ref="G690" r:id="rId258" display="https://www.genome.jp/entry/C00118" xr:uid="{00000000-0004-0000-0300-000001010000}"/>
    <hyperlink ref="G689" r:id="rId259" display="https://www.genome.jp/entry/C03798" xr:uid="{00000000-0004-0000-0300-000002010000}"/>
    <hyperlink ref="G688" r:id="rId260" display="https://www.genome.jp/entry/C03798" xr:uid="{00000000-0004-0000-0300-000003010000}"/>
    <hyperlink ref="G687" r:id="rId261" display="https://www.genome.jp/entry/C03798" xr:uid="{00000000-0004-0000-0300-000004010000}"/>
    <hyperlink ref="G686" r:id="rId262" display="https://www.genome.jp/entry/C20483" xr:uid="{00000000-0004-0000-0300-000005010000}"/>
    <hyperlink ref="G685" r:id="rId263" display="https://www.genome.jp/entry/C20482" xr:uid="{00000000-0004-0000-0300-000006010000}"/>
    <hyperlink ref="G684" r:id="rId264" display="https://www.genome.jp/entry/C00842" xr:uid="{00000000-0004-0000-0300-000007010000}"/>
    <hyperlink ref="G683" r:id="rId265" display="https://www.genome.jp/entry/C00043" xr:uid="{00000000-0004-0000-0300-000008010000}"/>
    <hyperlink ref="G682" r:id="rId266" display="https://www.genome.jp/entry/C00029" xr:uid="{00000000-0004-0000-0300-000009010000}"/>
    <hyperlink ref="G679" r:id="rId267" display="https://www.genome.jp/entry/C00043" xr:uid="{00000000-0004-0000-0300-00000A010000}"/>
    <hyperlink ref="G678" r:id="rId268" display="https://www.genome.jp/entry/C11907" xr:uid="{00000000-0004-0000-0300-00000B010000}"/>
    <hyperlink ref="G677" r:id="rId269" display="https://www.genome.jp/entry/C00199" xr:uid="{00000000-0004-0000-0300-00000C010000}"/>
    <hyperlink ref="G676" r:id="rId270" display="https://www.genome.jp/entry/C00666" xr:uid="{00000000-0004-0000-0300-00000D010000}"/>
    <hyperlink ref="G675" r:id="rId271" display="https://www.genome.jp/entry/C00025" xr:uid="{00000000-0004-0000-0300-00000E010000}"/>
    <hyperlink ref="G674" r:id="rId272" display="https://www.genome.jp/entry/C00041" xr:uid="{00000000-0004-0000-0300-00000F010000}"/>
    <hyperlink ref="G673" r:id="rId273" display="https://www.genome.jp/entry/C21769" xr:uid="{00000000-0004-0000-0300-000010010000}"/>
    <hyperlink ref="G671" r:id="rId274" display="https://www.genome.jp/entry/C03539" xr:uid="{00000000-0004-0000-0300-000011010000}"/>
    <hyperlink ref="G669" r:id="rId275" display="https://www.genome.jp/entry/C22395" xr:uid="{00000000-0004-0000-0300-000012010000}"/>
    <hyperlink ref="G668" r:id="rId276" display="https://www.genome.jp/entry/C04823" xr:uid="{00000000-0004-0000-0300-000013010000}"/>
    <hyperlink ref="G667" r:id="rId277" display="https://www.genome.jp/entry/C03794" xr:uid="{00000000-0004-0000-0300-000014010000}"/>
    <hyperlink ref="G657" r:id="rId278" display="https://www.genome.jp/entry/C03406" xr:uid="{00000000-0004-0000-0300-000015010000}"/>
    <hyperlink ref="G655" r:id="rId279" display="https://www.genome.jp/entry/C05167" xr:uid="{00000000-0004-0000-0300-000016010000}"/>
    <hyperlink ref="G654" r:id="rId280" display="https://www.genome.jp/entry/C00065" xr:uid="{00000000-0004-0000-0300-000017010000}"/>
    <hyperlink ref="G653" r:id="rId281" display="https://www.genome.jp/entry/C17234" xr:uid="{00000000-0004-0000-0300-000018010000}"/>
    <hyperlink ref="G651" r:id="rId282" display="https://www.genome.jp/entry/C00188" xr:uid="{00000000-0004-0000-0300-000019010000}"/>
    <hyperlink ref="G650" r:id="rId283" display="https://www.genome.jp/entry/C05167" xr:uid="{00000000-0004-0000-0300-00001A010000}"/>
    <hyperlink ref="G649" r:id="rId284" display="https://www.genome.jp/entry/C02218" xr:uid="{00000000-0004-0000-0300-00001B010000}"/>
    <hyperlink ref="G647" r:id="rId285" display="https://www.genome.jp/entry/C00065" xr:uid="{00000000-0004-0000-0300-00001C010000}"/>
    <hyperlink ref="G646" r:id="rId286" display="https://www.genome.jp/entry/C00065" xr:uid="{00000000-0004-0000-0300-00001D010000}"/>
    <hyperlink ref="G645" r:id="rId287" display="https://www.genome.jp/entry/C01269" xr:uid="{00000000-0004-0000-0300-00001E010000}"/>
    <hyperlink ref="G642" r:id="rId288" display="https://www.genome.jp/entry/C06007" xr:uid="{00000000-0004-0000-0300-00001F010000}"/>
    <hyperlink ref="G641" r:id="rId289" display="https://www.genome.jp/entry/C04272" xr:uid="{00000000-0004-0000-0300-000020010000}"/>
    <hyperlink ref="G640" r:id="rId290" display="https://www.genome.jp/entry/C04039" xr:uid="{00000000-0004-0000-0300-000021010000}"/>
    <hyperlink ref="G639" r:id="rId291" display="https://www.genome.jp/entry/C20377" xr:uid="{00000000-0004-0000-0300-000022010000}"/>
    <hyperlink ref="G638" r:id="rId292" display="https://www.genome.jp/entry/C20373" xr:uid="{00000000-0004-0000-0300-000023010000}"/>
    <hyperlink ref="G637" r:id="rId293" display="https://www.genome.jp/entry/C05757" xr:uid="{00000000-0004-0000-0300-000024010000}"/>
    <hyperlink ref="G636" r:id="rId294" display="https://www.genome.jp/entry/C05747" xr:uid="{00000000-0004-0000-0300-000025010000}"/>
    <hyperlink ref="G635" r:id="rId295" display="https://www.genome.jp/entry/C04688" xr:uid="{00000000-0004-0000-0300-000026010000}"/>
    <hyperlink ref="G634" r:id="rId296" display="https://www.genome.jp/entry/C04633" xr:uid="{00000000-0004-0000-0300-000027010000}"/>
    <hyperlink ref="G633" r:id="rId297" display="https://www.genome.jp/entry/C04620" xr:uid="{00000000-0004-0000-0300-000028010000}"/>
    <hyperlink ref="G632" r:id="rId298" display="https://www.genome.jp/entry/C04619" xr:uid="{00000000-0004-0000-0300-000029010000}"/>
    <hyperlink ref="G631" r:id="rId299" display="https://www.genome.jp/entry/C04618" xr:uid="{00000000-0004-0000-0300-00002A010000}"/>
    <hyperlink ref="G630" r:id="rId300" display="https://www.genome.jp/entry/C01271" xr:uid="{00000000-0004-0000-0300-00002B010000}"/>
    <hyperlink ref="G629" r:id="rId301" display="https://www.genome.jp/entry/C20377" xr:uid="{00000000-0004-0000-0300-00002C010000}"/>
    <hyperlink ref="G628" r:id="rId302" display="https://www.genome.jp/entry/C20373" xr:uid="{00000000-0004-0000-0300-00002D010000}"/>
    <hyperlink ref="G627" r:id="rId303" display="https://www.genome.jp/entry/C05757" xr:uid="{00000000-0004-0000-0300-00002E010000}"/>
    <hyperlink ref="G626" r:id="rId304" display="https://www.genome.jp/entry/C05747" xr:uid="{00000000-0004-0000-0300-00002F010000}"/>
    <hyperlink ref="G625" r:id="rId305" display="https://www.genome.jp/entry/C04688" xr:uid="{00000000-0004-0000-0300-000030010000}"/>
    <hyperlink ref="G624" r:id="rId306" display="https://www.genome.jp/entry/C04633" xr:uid="{00000000-0004-0000-0300-000031010000}"/>
    <hyperlink ref="G623" r:id="rId307" display="https://www.genome.jp/entry/C04620" xr:uid="{00000000-0004-0000-0300-000032010000}"/>
    <hyperlink ref="G622" r:id="rId308" display="https://www.genome.jp/entry/C04619" xr:uid="{00000000-0004-0000-0300-000033010000}"/>
    <hyperlink ref="G621" r:id="rId309" display="https://www.genome.jp/entry/C04618" xr:uid="{00000000-0004-0000-0300-000034010000}"/>
    <hyperlink ref="G620" r:id="rId310" display="https://www.genome.jp/entry/C01271" xr:uid="{00000000-0004-0000-0300-000035010000}"/>
    <hyperlink ref="G619" r:id="rId311" display="https://www.genome.jp/entry/C00842" xr:uid="{00000000-0004-0000-0300-000036010000}"/>
    <hyperlink ref="G618" r:id="rId312" display="https://www.genome.jp/entry/C00842" xr:uid="{00000000-0004-0000-0300-000037010000}"/>
    <hyperlink ref="G617" r:id="rId313" display="https://www.genome.jp/entry/C04411" xr:uid="{00000000-0004-0000-0300-000038010000}"/>
    <hyperlink ref="G616" r:id="rId314" display="https://www.genome.jp/entry/C04411" xr:uid="{00000000-0004-0000-0300-000039010000}"/>
    <hyperlink ref="G615" r:id="rId315" display="https://www.genome.jp/entry/C02504" xr:uid="{00000000-0004-0000-0300-00003A010000}"/>
    <hyperlink ref="G614" r:id="rId316" display="https://www.genome.jp/entry/C04411" xr:uid="{00000000-0004-0000-0300-00003B010000}"/>
    <hyperlink ref="G613" r:id="rId317" display="https://www.genome.jp/entry/C04411" xr:uid="{00000000-0004-0000-0300-00003C010000}"/>
    <hyperlink ref="G612" r:id="rId318" display="https://www.genome.jp/entry/C02504" xr:uid="{00000000-0004-0000-0300-00003D010000}"/>
    <hyperlink ref="G611" r:id="rId319" display="https://www.genome.jp/entry/C00149" xr:uid="{00000000-0004-0000-0300-00003E010000}"/>
    <hyperlink ref="G610" r:id="rId320" display="https://www.genome.jp/entry/C04666" xr:uid="{00000000-0004-0000-0300-00003F010000}"/>
    <hyperlink ref="G607" r:id="rId321" display="https://www.genome.jp/entry/C00631" xr:uid="{00000000-0004-0000-0300-000040010000}"/>
    <hyperlink ref="G605" r:id="rId322" display="https://www.genome.jp/entry/C03160" xr:uid="{00000000-0004-0000-0300-000041010000}"/>
    <hyperlink ref="G604" r:id="rId323" display="https://www.genome.jp/entry/C03160" xr:uid="{00000000-0004-0000-0300-000042010000}"/>
    <hyperlink ref="G603" r:id="rId324" display="https://www.genome.jp/entry/C00673" xr:uid="{00000000-0004-0000-0300-000043010000}"/>
    <hyperlink ref="G602" r:id="rId325" display="https://www.genome.jp/entry/C04874" xr:uid="{00000000-0004-0000-0300-000044010000}"/>
    <hyperlink ref="G601" r:id="rId326" display="https://www.genome.jp/entry/C06010" xr:uid="{00000000-0004-0000-0300-000045010000}"/>
    <hyperlink ref="G600" r:id="rId327" display="https://www.genome.jp/entry/C04352" xr:uid="{00000000-0004-0000-0300-000046010000}"/>
    <hyperlink ref="G598" r:id="rId328" display="https://www.genome.jp/entry/C01103" xr:uid="{00000000-0004-0000-0300-000047010000}"/>
    <hyperlink ref="G597" r:id="rId329" display="https://www.genome.jp/entry/C04751" xr:uid="{00000000-0004-0000-0300-000048010000}"/>
    <hyperlink ref="G596" r:id="rId330" display="https://www.genome.jp/entry/C00680" xr:uid="{00000000-0004-0000-0300-000049010000}"/>
    <hyperlink ref="G595" r:id="rId331" display="https://www.genome.jp/entry/C00606" xr:uid="{00000000-0004-0000-0300-00004A010000}"/>
    <hyperlink ref="G594" r:id="rId332" display="https://www.genome.jp/entry/C00506" xr:uid="{00000000-0004-0000-0300-00004B010000}"/>
    <hyperlink ref="G593" r:id="rId333" display="https://www.genome.jp/entry/C00049" xr:uid="{00000000-0004-0000-0300-00004C010000}"/>
    <hyperlink ref="G592" r:id="rId334" display="https://www.genome.jp/entry/C00025" xr:uid="{00000000-0004-0000-0300-00004D010000}"/>
    <hyperlink ref="G591" r:id="rId335" display="https://www.genome.jp/entry/C00149" xr:uid="{00000000-0004-0000-0300-00004E010000}"/>
    <hyperlink ref="H462" r:id="rId336" display="https://www.genome.jp/entry/C21031" xr:uid="{00000000-0004-0000-0300-00004F010000}"/>
    <hyperlink ref="H468" r:id="rId337" display="https://www.genome.jp/entry/C21031" xr:uid="{00000000-0004-0000-0300-000050010000}"/>
    <hyperlink ref="H474" r:id="rId338" display="https://www.genome.jp/entry/C21031" xr:uid="{00000000-0004-0000-0300-000051010000}"/>
    <hyperlink ref="H480" r:id="rId339" display="https://www.genome.jp/entry/C21031" xr:uid="{00000000-0004-0000-0300-000052010000}"/>
    <hyperlink ref="H564" r:id="rId340" display="https://www.genome.jp/entry/C00438" xr:uid="{00000000-0004-0000-0300-000053010000}"/>
    <hyperlink ref="H565" r:id="rId341" display="https://www.genome.jp/entry/C00499" xr:uid="{00000000-0004-0000-0300-000054010000}"/>
    <hyperlink ref="H570" r:id="rId342" display="https://www.genome.jp/entry/C04734" xr:uid="{00000000-0004-0000-0300-000055010000}"/>
    <hyperlink ref="H572" r:id="rId343" display="https://www.genome.jp/entry/C05922" xr:uid="{00000000-0004-0000-0300-000056010000}"/>
    <hyperlink ref="H573" r:id="rId344" display="https://www.genome.jp/entry/C06148" xr:uid="{00000000-0004-0000-0300-000057010000}"/>
    <hyperlink ref="H575" r:id="rId345" display="https://www.genome.jp/entry/C06148" xr:uid="{00000000-0004-0000-0300-000058010000}"/>
    <hyperlink ref="H576" r:id="rId346" display="https://www.genome.jp/entry/C04896" xr:uid="{00000000-0004-0000-0300-000059010000}"/>
    <hyperlink ref="H583" r:id="rId347" display="https://www.genome.jp/entry/C00009" xr:uid="{00000000-0004-0000-0300-00005A010000}"/>
    <hyperlink ref="H586" r:id="rId348" display="https://www.genome.jp/entry/C00008" xr:uid="{00000000-0004-0000-0300-00005B010000}"/>
    <hyperlink ref="H609" r:id="rId349" display="https://www.genome.jp/entry/C05817" xr:uid="{00000000-0004-0000-0300-00005C010000}"/>
    <hyperlink ref="H614" r:id="rId350" display="https://www.genome.jp/entry/C02504" xr:uid="{00000000-0004-0000-0300-00005D010000}"/>
    <hyperlink ref="H617" r:id="rId351" display="https://www.genome.jp/entry/C02504" xr:uid="{00000000-0004-0000-0300-00005E010000}"/>
    <hyperlink ref="H649" r:id="rId352" display="https://www.genome.jp/entry/C20904" xr:uid="{00000000-0004-0000-0300-00005F010000}"/>
    <hyperlink ref="H653" r:id="rId353" display="https://www.genome.jp/entry/C20905" xr:uid="{00000000-0004-0000-0300-000060010000}"/>
    <hyperlink ref="H674" r:id="rId354" display="https://www.genome.jp/entry/C00133" xr:uid="{00000000-0004-0000-0300-000061010000}"/>
    <hyperlink ref="H675" r:id="rId355" display="https://www.genome.jp/entry/C00217" xr:uid="{00000000-0004-0000-0300-000062010000}"/>
    <hyperlink ref="H676" r:id="rId356" display="https://www.genome.jp/entry/C00680" xr:uid="{00000000-0004-0000-0300-000063010000}"/>
    <hyperlink ref="H677" r:id="rId357" display="https://www.genome.jp/entry/C00231" xr:uid="{00000000-0004-0000-0300-000064010000}"/>
    <hyperlink ref="H678" r:id="rId358" display="https://www.genome.jp/entry/C00688" xr:uid="{00000000-0004-0000-0300-000065010000}"/>
    <hyperlink ref="H679" r:id="rId359" display="https://www.genome.jp/entry/C01170" xr:uid="{00000000-0004-0000-0300-000066010000}"/>
    <hyperlink ref="H682" r:id="rId360" display="https://www.genome.jp/entry/C00052" xr:uid="{00000000-0004-0000-0300-000067010000}"/>
    <hyperlink ref="H683" r:id="rId361" display="https://www.genome.jp/entry/C00203" xr:uid="{00000000-0004-0000-0300-000068010000}"/>
    <hyperlink ref="H684" r:id="rId362" display="https://www.genome.jp/entry/C02097" xr:uid="{00000000-0004-0000-0300-000069010000}"/>
    <hyperlink ref="H685" r:id="rId363" display="https://www.genome.jp/entry/C04856" xr:uid="{00000000-0004-0000-0300-00006A010000}"/>
    <hyperlink ref="H686" r:id="rId364" display="https://www.genome.jp/entry/C04899" xr:uid="{00000000-0004-0000-0300-00006B010000}"/>
    <hyperlink ref="H687" r:id="rId365" display="https://www.genome.jp/entry/C03633" xr:uid="{00000000-0004-0000-0300-00006C010000}"/>
    <hyperlink ref="H688" r:id="rId366" display="https://www.genome.jp/entry/C03633" xr:uid="{00000000-0004-0000-0300-00006D010000}"/>
    <hyperlink ref="H689" r:id="rId367" display="https://www.genome.jp/entry/C03633" xr:uid="{00000000-0004-0000-0300-00006E010000}"/>
    <hyperlink ref="H690" r:id="rId368" display="https://www.genome.jp/entry/C00111" xr:uid="{00000000-0004-0000-0300-00006F010000}"/>
    <hyperlink ref="H691" r:id="rId369" display="https://www.genome.jp/entry/C00111" xr:uid="{00000000-0004-0000-0300-000070010000}"/>
    <hyperlink ref="H692" r:id="rId370" display="https://www.genome.jp/entry/C04916" xr:uid="{00000000-0004-0000-0300-000071010000}"/>
    <hyperlink ref="H693" r:id="rId371" display="https://www.genome.jp/entry/C00508" xr:uid="{00000000-0004-0000-0300-000072010000}"/>
    <hyperlink ref="H694" r:id="rId372" display="https://www.genome.jp/entry/C00508" xr:uid="{00000000-0004-0000-0300-000073010000}"/>
    <hyperlink ref="H695" r:id="rId373" display="https://www.genome.jp/entry/C00199" xr:uid="{00000000-0004-0000-0300-000074010000}"/>
    <hyperlink ref="H696" r:id="rId374" display="https://www.genome.jp/entry/C18096" xr:uid="{00000000-0004-0000-0300-000075010000}"/>
    <hyperlink ref="H697" r:id="rId375" display="https://www.genome.jp/entry/C00199" xr:uid="{00000000-0004-0000-0300-000076010000}"/>
    <hyperlink ref="H698" r:id="rId376" display="https://www.genome.jp/entry/C18096" xr:uid="{00000000-0004-0000-0300-000077010000}"/>
    <hyperlink ref="H699" r:id="rId377" display="https://www.genome.jp/entry/C05345" xr:uid="{00000000-0004-0000-0300-000078010000}"/>
    <hyperlink ref="H700" r:id="rId378" display="https://www.genome.jp/entry/C00085" xr:uid="{00000000-0004-0000-0300-000079010000}"/>
    <hyperlink ref="H701" r:id="rId379" display="https://www.genome.jp/entry/C01172" xr:uid="{00000000-0004-0000-0300-00007A010000}"/>
    <hyperlink ref="H702" r:id="rId380" display="https://www.genome.jp/entry/C05345" xr:uid="{00000000-0004-0000-0300-00007B010000}"/>
    <hyperlink ref="H703" r:id="rId381" display="https://www.genome.jp/entry/C00085" xr:uid="{00000000-0004-0000-0300-00007C010000}"/>
    <hyperlink ref="H704" r:id="rId382" display="https://www.genome.jp/entry/C05345" xr:uid="{00000000-0004-0000-0300-00007D010000}"/>
    <hyperlink ref="H705" r:id="rId383" display="https://www.genome.jp/entry/C00085" xr:uid="{00000000-0004-0000-0300-00007E010000}"/>
    <hyperlink ref="H706" r:id="rId384" display="https://www.genome.jp/entry/C01172" xr:uid="{00000000-0004-0000-0300-00007F010000}"/>
    <hyperlink ref="H707" r:id="rId385" display="https://www.genome.jp/entry/C05345" xr:uid="{00000000-0004-0000-0300-000080010000}"/>
    <hyperlink ref="H708" r:id="rId386" display="https://www.genome.jp/entry/C00085" xr:uid="{00000000-0004-0000-0300-000081010000}"/>
    <hyperlink ref="H709" r:id="rId387" display="https://www.genome.jp/entry/C03453" xr:uid="{00000000-0004-0000-0300-000082010000}"/>
    <hyperlink ref="H710" r:id="rId388" display="https://www.genome.jp/entry/C07479" xr:uid="{00000000-0004-0000-0300-000083010000}"/>
    <hyperlink ref="H711" r:id="rId389" display="https://www.genome.jp/entry/C00235" xr:uid="{00000000-0004-0000-0300-000084010000}"/>
    <hyperlink ref="H712" r:id="rId390" display="https://www.genome.jp/entry/C00352" xr:uid="{00000000-0004-0000-0300-000085010000}"/>
    <hyperlink ref="H714" r:id="rId391" display="https://www.genome.jp/entry/C00197" xr:uid="{00000000-0004-0000-0300-000086010000}"/>
  </hyperlinks>
  <pageMargins left="0.7" right="0.7" top="0.75" bottom="0.75" header="0.3" footer="0.3"/>
  <pageSetup paperSize="9" orientation="portrait" horizontalDpi="4294967293" r:id="rId3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Genes</vt:lpstr>
      <vt:lpstr>EC Number</vt:lpstr>
      <vt:lpstr>Compounds</vt:lpstr>
      <vt:lpstr>Enzymes</vt:lpstr>
      <vt:lpstr>Reactions</vt:lpstr>
      <vt:lpstr>Compounds!Extract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Maurice Ling</cp:lastModifiedBy>
  <cp:revision/>
  <dcterms:created xsi:type="dcterms:W3CDTF">2024-05-10T06:11:32Z</dcterms:created>
  <dcterms:modified xsi:type="dcterms:W3CDTF">2025-01-10T04:59:40Z</dcterms:modified>
  <cp:category/>
  <cp:contentStatus/>
</cp:coreProperties>
</file>